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rivo\Desktop\"/>
    </mc:Choice>
  </mc:AlternateContent>
  <bookViews>
    <workbookView showHorizontalScroll="0" showVerticalScroll="0" showSheetTabs="0" xWindow="0" yWindow="0" windowWidth="19160" windowHeight="7030"/>
  </bookViews>
  <sheets>
    <sheet name="1" sheetId="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3" l="1"/>
  <c r="I22" i="3"/>
  <c r="H22" i="3"/>
  <c r="G22" i="3"/>
  <c r="J13" i="3"/>
  <c r="I13" i="3"/>
  <c r="H13" i="3"/>
  <c r="G13" i="3"/>
  <c r="F13" i="3"/>
  <c r="F22" i="3" s="1"/>
  <c r="J11" i="3"/>
  <c r="I11" i="3"/>
  <c r="H11" i="3"/>
  <c r="G11" i="3"/>
  <c r="F11" i="3"/>
  <c r="J4" i="3"/>
  <c r="I4" i="3"/>
  <c r="H4" i="3"/>
  <c r="G4" i="3"/>
  <c r="F4" i="3"/>
</calcChain>
</file>

<file path=xl/sharedStrings.xml><?xml version="1.0" encoding="utf-8"?>
<sst xmlns="http://schemas.openxmlformats.org/spreadsheetml/2006/main" count="66" uniqueCount="52">
  <si>
    <t>Школа</t>
  </si>
  <si>
    <t>День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</si>
  <si>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</si>
  <si>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</si>
  <si>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</si>
  <si>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</si>
  <si>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</si>
  <si>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</si>
  <si>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</si>
  <si>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</si>
  <si>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Отд./корп</t>
  </si>
  <si>
    <t>№ рец.</t>
  </si>
  <si>
    <t>Выход, г</t>
  </si>
  <si>
    <t>напиток</t>
  </si>
  <si>
    <t>хлеб</t>
  </si>
  <si>
    <t>пром.пр-во</t>
  </si>
  <si>
    <t>Хлеб пшеничный</t>
  </si>
  <si>
    <t>1 блюдо</t>
  </si>
  <si>
    <t>гор.блюдо</t>
  </si>
  <si>
    <t>МАОУ "Гимназия № 13"</t>
  </si>
  <si>
    <t>Приём пищи</t>
  </si>
  <si>
    <t>Завтрак</t>
  </si>
  <si>
    <t>Хлеб  ржано-пшеничный</t>
  </si>
  <si>
    <t>закуска</t>
  </si>
  <si>
    <t>фрукты</t>
  </si>
  <si>
    <t>гарнир</t>
  </si>
  <si>
    <t>2 блюдо</t>
  </si>
  <si>
    <t>Т.32 сб.1981 г.</t>
  </si>
  <si>
    <t>Апельсин</t>
  </si>
  <si>
    <t>Кукуруза консервированная</t>
  </si>
  <si>
    <t>Т. 27 сб. 1981г.</t>
  </si>
  <si>
    <t>Рыба припущенная</t>
  </si>
  <si>
    <t>№ 312 сб.2011г.</t>
  </si>
  <si>
    <t>Картофельное пюре</t>
  </si>
  <si>
    <t>№ 388 с. 2015 г.</t>
  </si>
  <si>
    <t xml:space="preserve">Напиток из плодов шиповника </t>
  </si>
  <si>
    <t>сладкое</t>
  </si>
  <si>
    <t>Пастила</t>
  </si>
  <si>
    <t>Груша</t>
  </si>
  <si>
    <t>Томаты в с/соку с зелёным горошком</t>
  </si>
  <si>
    <t>№ 88 сб.2011г.</t>
  </si>
  <si>
    <t>Борщ с фасолью,укропом, говядиной отварной</t>
  </si>
  <si>
    <t>200/2/25</t>
  </si>
  <si>
    <t>Т.18 сб. 1981 г</t>
  </si>
  <si>
    <t>Сосиска отварная</t>
  </si>
  <si>
    <t>№ 305 сб.2011г.</t>
  </si>
  <si>
    <t>Рис припущенный</t>
  </si>
  <si>
    <t>№ 1041 сб.1981г.</t>
  </si>
  <si>
    <t>Напиток апельсиновый</t>
  </si>
  <si>
    <t>кисломол.</t>
  </si>
  <si>
    <t>Сырок творожный глазированный</t>
  </si>
  <si>
    <t>2024-11-14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</si>
</sst>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sz val="11"/>
      <name val="Arial"/>
      <family val="2"/>
      <charset val="204"/>
    </font>
    <font>
      <b/>
      <sz val="11"/>
      <color theme="1"/>
      <name val="Arial"/>
      <family val="2"/>
      <charset val="204"/>
    </font>
    <font>
      <sz val="12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0" fontId="2" fillId="0" borderId="0"/>
    <xf numFmtId="0" fontId="3" fillId="0" borderId="0"/>
  </cellStyleXfs>
  <cellXfs count="98">
    <xf numFmtId="0" fontId="0" fillId="0" borderId="0" xfId="0"/>
    <xf numFmtId="0" fontId="1" fillId="2" borderId="0" xfId="0" applyFont="1" applyFill="1"/>
    <xf numFmtId="49" fontId="1" fillId="2" borderId="1" xfId="0" applyNumberFormat="1" applyFont="1" applyFill="1" applyBorder="1" applyProtection="1">
      <protection locked="0"/>
    </xf>
    <xf numFmtId="0" fontId="1" fillId="0" borderId="12" xfId="0" applyFont="1" applyBorder="1" applyAlignment="1">
      <alignment horizontal="left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2" fontId="4" fillId="2" borderId="1" xfId="1" applyNumberFormat="1" applyFont="1" applyFill="1" applyBorder="1" applyAlignment="1">
      <alignment horizontal="right"/>
    </xf>
    <xf numFmtId="0" fontId="1" fillId="2" borderId="16" xfId="0" applyFont="1" applyFill="1" applyBorder="1"/>
    <xf numFmtId="0" fontId="5" fillId="0" borderId="17" xfId="0" applyFont="1" applyBorder="1"/>
    <xf numFmtId="2" fontId="4" fillId="2" borderId="1" xfId="1" applyNumberFormat="1" applyFont="1" applyFill="1" applyBorder="1" applyAlignment="1"/>
    <xf numFmtId="2" fontId="4" fillId="2" borderId="11" xfId="1" applyNumberFormat="1" applyFont="1" applyFill="1" applyBorder="1" applyAlignment="1"/>
    <xf numFmtId="0" fontId="5" fillId="0" borderId="21" xfId="0" applyFont="1" applyBorder="1"/>
    <xf numFmtId="49" fontId="1" fillId="2" borderId="0" xfId="0" applyNumberFormat="1" applyFont="1" applyFill="1" applyBorder="1"/>
    <xf numFmtId="0" fontId="0" fillId="0" borderId="0" xfId="0" applyBorder="1"/>
    <xf numFmtId="0" fontId="1" fillId="2" borderId="7" xfId="0" applyFont="1" applyFill="1" applyBorder="1"/>
    <xf numFmtId="0" fontId="1" fillId="0" borderId="17" xfId="0" applyFont="1" applyBorder="1"/>
    <xf numFmtId="0" fontId="1" fillId="0" borderId="3" xfId="0" applyFont="1" applyBorder="1"/>
    <xf numFmtId="0" fontId="4" fillId="2" borderId="1" xfId="2" applyNumberFormat="1" applyFont="1" applyFill="1" applyBorder="1" applyAlignment="1">
      <alignment horizontal="center"/>
    </xf>
    <xf numFmtId="0" fontId="4" fillId="2" borderId="1" xfId="0" applyFont="1" applyFill="1" applyBorder="1"/>
    <xf numFmtId="0" fontId="4" fillId="2" borderId="10" xfId="2" applyNumberFormat="1" applyFont="1" applyFill="1" applyBorder="1" applyAlignment="1">
      <alignment horizontal="center"/>
    </xf>
    <xf numFmtId="0" fontId="1" fillId="0" borderId="20" xfId="0" applyFont="1" applyBorder="1"/>
    <xf numFmtId="0" fontId="1" fillId="2" borderId="18" xfId="0" applyFont="1" applyFill="1" applyBorder="1"/>
    <xf numFmtId="0" fontId="1" fillId="2" borderId="22" xfId="0" applyFont="1" applyFill="1" applyBorder="1"/>
    <xf numFmtId="0" fontId="4" fillId="2" borderId="5" xfId="1" applyFont="1" applyFill="1" applyBorder="1"/>
    <xf numFmtId="0" fontId="1" fillId="2" borderId="5" xfId="0" applyFont="1" applyFill="1" applyBorder="1" applyAlignment="1">
      <alignment horizontal="center"/>
    </xf>
    <xf numFmtId="0" fontId="4" fillId="2" borderId="11" xfId="2" applyNumberFormat="1" applyFont="1" applyFill="1" applyBorder="1" applyAlignment="1">
      <alignment horizontal="center"/>
    </xf>
    <xf numFmtId="0" fontId="4" fillId="2" borderId="1" xfId="1" applyFont="1" applyFill="1" applyBorder="1" applyAlignment="1"/>
    <xf numFmtId="164" fontId="4" fillId="2" borderId="1" xfId="0" applyNumberFormat="1" applyFont="1" applyFill="1" applyBorder="1" applyAlignment="1"/>
    <xf numFmtId="164" fontId="4" fillId="2" borderId="4" xfId="0" applyNumberFormat="1" applyFont="1" applyFill="1" applyBorder="1" applyAlignment="1"/>
    <xf numFmtId="0" fontId="1" fillId="2" borderId="3" xfId="0" applyFont="1" applyFill="1" applyBorder="1"/>
    <xf numFmtId="164" fontId="4" fillId="2" borderId="2" xfId="0" applyNumberFormat="1" applyFont="1" applyFill="1" applyBorder="1" applyAlignment="1">
      <alignment vertical="center"/>
    </xf>
    <xf numFmtId="164" fontId="4" fillId="2" borderId="1" xfId="0" applyNumberFormat="1" applyFont="1" applyFill="1" applyBorder="1" applyAlignment="1">
      <alignment vertical="center"/>
    </xf>
    <xf numFmtId="164" fontId="4" fillId="2" borderId="4" xfId="0" applyNumberFormat="1" applyFont="1" applyFill="1" applyBorder="1" applyAlignment="1">
      <alignment vertical="center"/>
    </xf>
    <xf numFmtId="164" fontId="4" fillId="0" borderId="1" xfId="0" applyNumberFormat="1" applyFont="1" applyFill="1" applyBorder="1" applyAlignment="1">
      <alignment horizontal="right"/>
    </xf>
    <xf numFmtId="164" fontId="4" fillId="0" borderId="4" xfId="0" applyNumberFormat="1" applyFont="1" applyFill="1" applyBorder="1" applyAlignment="1">
      <alignment horizontal="right"/>
    </xf>
    <xf numFmtId="0" fontId="1" fillId="0" borderId="15" xfId="0" applyFont="1" applyBorder="1"/>
    <xf numFmtId="164" fontId="4" fillId="2" borderId="24" xfId="0" applyNumberFormat="1" applyFont="1" applyFill="1" applyBorder="1" applyAlignment="1"/>
    <xf numFmtId="164" fontId="4" fillId="2" borderId="10" xfId="0" applyNumberFormat="1" applyFont="1" applyFill="1" applyBorder="1" applyAlignment="1"/>
    <xf numFmtId="164" fontId="4" fillId="2" borderId="25" xfId="0" applyNumberFormat="1" applyFont="1" applyFill="1" applyBorder="1" applyAlignment="1"/>
    <xf numFmtId="0" fontId="1" fillId="2" borderId="2" xfId="0" applyFont="1" applyFill="1" applyBorder="1" applyProtection="1">
      <protection locked="0"/>
    </xf>
    <xf numFmtId="0" fontId="1" fillId="2" borderId="7" xfId="0" applyFont="1" applyFill="1" applyBorder="1" applyProtection="1">
      <protection locked="0"/>
    </xf>
    <xf numFmtId="0" fontId="1" fillId="2" borderId="3" xfId="0" applyFont="1" applyFill="1" applyBorder="1" applyProtection="1">
      <protection locked="0"/>
    </xf>
    <xf numFmtId="0" fontId="1" fillId="2" borderId="1" xfId="0" applyFont="1" applyFill="1" applyBorder="1" applyAlignment="1">
      <alignment horizontal="center"/>
    </xf>
    <xf numFmtId="0" fontId="1" fillId="0" borderId="23" xfId="0" applyFont="1" applyBorder="1"/>
    <xf numFmtId="0" fontId="4" fillId="2" borderId="11" xfId="0" applyFont="1" applyFill="1" applyBorder="1"/>
    <xf numFmtId="2" fontId="4" fillId="2" borderId="10" xfId="1" applyNumberFormat="1" applyFont="1" applyFill="1" applyBorder="1" applyAlignment="1"/>
    <xf numFmtId="164" fontId="4" fillId="2" borderId="1" xfId="0" applyNumberFormat="1" applyFont="1" applyFill="1" applyBorder="1" applyAlignment="1">
      <alignment horizontal="right" vertical="center"/>
    </xf>
    <xf numFmtId="0" fontId="1" fillId="0" borderId="16" xfId="0" applyFont="1" applyBorder="1"/>
    <xf numFmtId="164" fontId="4" fillId="0" borderId="1" xfId="0" applyNumberFormat="1" applyFont="1" applyFill="1" applyBorder="1" applyAlignment="1">
      <alignment horizontal="right" vertical="center"/>
    </xf>
    <xf numFmtId="0" fontId="1" fillId="2" borderId="26" xfId="0" applyFont="1" applyFill="1" applyBorder="1"/>
    <xf numFmtId="0" fontId="1" fillId="2" borderId="27" xfId="0" applyFont="1" applyFill="1" applyBorder="1"/>
    <xf numFmtId="0" fontId="4" fillId="2" borderId="28" xfId="2" applyNumberFormat="1" applyFont="1" applyFill="1" applyBorder="1" applyAlignment="1">
      <alignment horizontal="center"/>
    </xf>
    <xf numFmtId="164" fontId="4" fillId="2" borderId="1" xfId="0" applyNumberFormat="1" applyFont="1" applyFill="1" applyBorder="1" applyAlignment="1">
      <alignment horizontal="right"/>
    </xf>
    <xf numFmtId="164" fontId="4" fillId="2" borderId="4" xfId="0" applyNumberFormat="1" applyFont="1" applyFill="1" applyBorder="1" applyAlignment="1">
      <alignment horizontal="right"/>
    </xf>
    <xf numFmtId="0" fontId="4" fillId="2" borderId="2" xfId="2" applyNumberFormat="1" applyFont="1" applyFill="1" applyBorder="1" applyAlignment="1">
      <alignment horizontal="center"/>
    </xf>
    <xf numFmtId="164" fontId="4" fillId="0" borderId="1" xfId="0" applyNumberFormat="1" applyFont="1" applyFill="1" applyBorder="1" applyAlignment="1"/>
    <xf numFmtId="0" fontId="4" fillId="0" borderId="11" xfId="0" applyFont="1" applyBorder="1"/>
    <xf numFmtId="0" fontId="4" fillId="2" borderId="30" xfId="2" applyNumberFormat="1" applyFont="1" applyFill="1" applyBorder="1" applyAlignment="1">
      <alignment horizontal="center"/>
    </xf>
    <xf numFmtId="164" fontId="4" fillId="2" borderId="30" xfId="0" applyNumberFormat="1" applyFont="1" applyFill="1" applyBorder="1" applyAlignment="1"/>
    <xf numFmtId="164" fontId="4" fillId="2" borderId="11" xfId="0" applyNumberFormat="1" applyFont="1" applyFill="1" applyBorder="1" applyAlignment="1"/>
    <xf numFmtId="2" fontId="4" fillId="2" borderId="28" xfId="1" applyNumberFormat="1" applyFont="1" applyFill="1" applyBorder="1" applyAlignment="1">
      <alignment horizontal="right"/>
    </xf>
    <xf numFmtId="164" fontId="4" fillId="2" borderId="28" xfId="0" applyNumberFormat="1" applyFont="1" applyFill="1" applyBorder="1" applyAlignment="1">
      <alignment horizontal="right"/>
    </xf>
    <xf numFmtId="164" fontId="4" fillId="2" borderId="29" xfId="0" applyNumberFormat="1" applyFont="1" applyFill="1" applyBorder="1" applyAlignment="1">
      <alignment horizontal="right"/>
    </xf>
    <xf numFmtId="0" fontId="1" fillId="0" borderId="31" xfId="0" applyFont="1" applyBorder="1"/>
    <xf numFmtId="0" fontId="4" fillId="2" borderId="32" xfId="0" applyFont="1" applyFill="1" applyBorder="1"/>
    <xf numFmtId="0" fontId="4" fillId="2" borderId="33" xfId="2" applyNumberFormat="1" applyFont="1" applyFill="1" applyBorder="1" applyAlignment="1">
      <alignment horizontal="center"/>
    </xf>
    <xf numFmtId="2" fontId="4" fillId="2" borderId="10" xfId="1" applyNumberFormat="1" applyFont="1" applyFill="1" applyBorder="1" applyAlignment="1">
      <alignment horizontal="right"/>
    </xf>
    <xf numFmtId="164" fontId="4" fillId="0" borderId="10" xfId="0" applyNumberFormat="1" applyFont="1" applyFill="1" applyBorder="1" applyAlignment="1"/>
    <xf numFmtId="164" fontId="4" fillId="0" borderId="10" xfId="0" applyNumberFormat="1" applyFont="1" applyFill="1" applyBorder="1" applyAlignment="1">
      <alignment horizontal="right"/>
    </xf>
    <xf numFmtId="164" fontId="4" fillId="0" borderId="25" xfId="0" applyNumberFormat="1" applyFont="1" applyFill="1" applyBorder="1" applyAlignment="1">
      <alignment horizontal="right"/>
    </xf>
    <xf numFmtId="0" fontId="1" fillId="2" borderId="34" xfId="0" applyFont="1" applyFill="1" applyBorder="1"/>
    <xf numFmtId="0" fontId="1" fillId="2" borderId="35" xfId="0" applyFont="1" applyFill="1" applyBorder="1"/>
    <xf numFmtId="2" fontId="4" fillId="2" borderId="5" xfId="1" applyNumberFormat="1" applyFont="1" applyFill="1" applyBorder="1" applyAlignment="1"/>
    <xf numFmtId="2" fontId="4" fillId="2" borderId="19" xfId="0" applyNumberFormat="1" applyFont="1" applyFill="1" applyBorder="1" applyAlignment="1"/>
    <xf numFmtId="2" fontId="4" fillId="2" borderId="5" xfId="0" applyNumberFormat="1" applyFont="1" applyFill="1" applyBorder="1" applyAlignment="1"/>
    <xf numFmtId="2" fontId="4" fillId="2" borderId="6" xfId="0" applyNumberFormat="1" applyFont="1" applyFill="1" applyBorder="1" applyAlignment="1"/>
    <xf numFmtId="0" fontId="4" fillId="0" borderId="28" xfId="0" applyFont="1" applyBorder="1"/>
    <xf numFmtId="2" fontId="4" fillId="2" borderId="28" xfId="0" applyNumberFormat="1" applyFont="1" applyFill="1" applyBorder="1" applyAlignment="1">
      <alignment horizontal="right"/>
    </xf>
    <xf numFmtId="164" fontId="4" fillId="2" borderId="28" xfId="0" applyNumberFormat="1" applyFont="1" applyFill="1" applyBorder="1" applyAlignment="1"/>
    <xf numFmtId="164" fontId="4" fillId="2" borderId="29" xfId="0" applyNumberFormat="1" applyFont="1" applyFill="1" applyBorder="1" applyAlignment="1"/>
    <xf numFmtId="0" fontId="1" fillId="0" borderId="36" xfId="0" applyFont="1" applyBorder="1"/>
    <xf numFmtId="164" fontId="1" fillId="0" borderId="1" xfId="0" applyNumberFormat="1" applyFont="1" applyFill="1" applyBorder="1" applyAlignment="1">
      <alignment horizontal="right"/>
    </xf>
    <xf numFmtId="164" fontId="1" fillId="0" borderId="4" xfId="0" applyNumberFormat="1" applyFont="1" applyFill="1" applyBorder="1" applyAlignment="1">
      <alignment horizontal="right"/>
    </xf>
    <xf numFmtId="0" fontId="1" fillId="2" borderId="0" xfId="0" applyFont="1" applyFill="1" applyBorder="1"/>
    <xf numFmtId="2" fontId="4" fillId="2" borderId="1" xfId="1" applyNumberFormat="1" applyFont="1" applyFill="1" applyBorder="1"/>
    <xf numFmtId="164" fontId="4" fillId="2" borderId="4" xfId="0" applyNumberFormat="1" applyFont="1" applyFill="1" applyBorder="1" applyAlignment="1">
      <alignment horizontal="right" vertical="center"/>
    </xf>
    <xf numFmtId="164" fontId="6" fillId="0" borderId="1" xfId="0" applyNumberFormat="1" applyFont="1" applyFill="1" applyBorder="1" applyAlignment="1">
      <alignment horizontal="right"/>
    </xf>
    <xf numFmtId="2" fontId="1" fillId="0" borderId="1" xfId="0" applyNumberFormat="1" applyFont="1" applyFill="1" applyBorder="1" applyAlignment="1">
      <alignment horizontal="left"/>
    </xf>
    <xf numFmtId="2" fontId="4" fillId="0" borderId="1" xfId="0" applyNumberFormat="1" applyFont="1" applyFill="1" applyBorder="1" applyAlignment="1">
      <alignment horizontal="right" vertical="center"/>
    </xf>
    <xf numFmtId="0" fontId="1" fillId="0" borderId="0" xfId="0" applyFont="1"/>
    <xf numFmtId="164" fontId="4" fillId="2" borderId="37" xfId="0" applyNumberFormat="1" applyFont="1" applyFill="1" applyBorder="1" applyAlignment="1"/>
    <xf numFmtId="2" fontId="4" fillId="2" borderId="32" xfId="1" applyNumberFormat="1" applyFont="1" applyFill="1" applyBorder="1" applyAlignment="1"/>
    <xf numFmtId="164" fontId="4" fillId="2" borderId="33" xfId="0" applyNumberFormat="1" applyFont="1" applyFill="1" applyBorder="1" applyAlignment="1"/>
    <xf numFmtId="164" fontId="4" fillId="2" borderId="32" xfId="0" applyNumberFormat="1" applyFont="1" applyFill="1" applyBorder="1" applyAlignment="1"/>
    <xf numFmtId="164" fontId="4" fillId="2" borderId="38" xfId="0" applyNumberFormat="1" applyFont="1" applyFill="1" applyBorder="1" applyAlignment="1"/>
  </cellXfs>
  <cellStyles count="3">
    <cellStyle name="Обычный" xfId="0" builtinId="0"/>
    <cellStyle name="Обычный 2" xfId="2"/>
    <cellStyle name="Обычный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3"/>
  <sheetViews>
    <sheetView showGridLines="0" showRowColHeaders="0" tabSelected="1" zoomScaleNormal="100" workbookViewId="0">
      <selection activeCell="B17" sqref="B17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54296875" customWidth="1"/>
    <col min="9" max="9" width="7.81640625" customWidth="1"/>
    <col min="10" max="10" width="10.453125" customWidth="1"/>
  </cols>
  <sheetData>
    <row r="1" spans="1:11" x14ac:dyDescent="0.35">
      <c r="A1" s="1" t="s">
        <v>0</v>
      </c>
      <c r="B1" s="42" t="s">
        <v>19</v>
      </c>
      <c r="C1" s="43"/>
      <c r="D1" s="44"/>
      <c r="E1" s="1" t="s">
        <v>10</v>
      </c>
      <c r="F1" s="2"/>
      <c r="G1" s="1"/>
      <c r="H1" s="1"/>
      <c r="I1" s="1" t="s">
        <v>1</v>
      </c>
      <c r="J1" s="15" t="s">
        <v>51</v>
      </c>
      <c r="K1" s="16"/>
    </row>
    <row r="2" spans="1:11" ht="7.5" customHeight="1" thickBot="1" x14ac:dyDescent="0.4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15" thickBot="1" x14ac:dyDescent="0.4">
      <c r="A3" s="3" t="s">
        <v>20</v>
      </c>
      <c r="B3" s="4" t="s">
        <v>2</v>
      </c>
      <c r="C3" s="5" t="s">
        <v>11</v>
      </c>
      <c r="D3" s="6" t="s">
        <v>3</v>
      </c>
      <c r="E3" s="6" t="s">
        <v>12</v>
      </c>
      <c r="F3" s="6" t="s">
        <v>4</v>
      </c>
      <c r="G3" s="7" t="s">
        <v>5</v>
      </c>
      <c r="H3" s="6" t="s">
        <v>6</v>
      </c>
      <c r="I3" s="6" t="s">
        <v>7</v>
      </c>
      <c r="J3" s="8" t="s">
        <v>8</v>
      </c>
    </row>
    <row r="4" spans="1:11" x14ac:dyDescent="0.35">
      <c r="A4" s="14" t="s">
        <v>21</v>
      </c>
      <c r="B4" s="52" t="s">
        <v>24</v>
      </c>
      <c r="C4" s="53" t="s">
        <v>15</v>
      </c>
      <c r="D4" s="79" t="s">
        <v>28</v>
      </c>
      <c r="E4" s="54">
        <v>280</v>
      </c>
      <c r="F4" s="80">
        <f>0.28*245</f>
        <v>68.600000000000009</v>
      </c>
      <c r="G4" s="81">
        <f>43*2.8</f>
        <v>120.39999999999999</v>
      </c>
      <c r="H4" s="81">
        <f>0.9*2.8</f>
        <v>2.52</v>
      </c>
      <c r="I4" s="81">
        <f>0.2*2.8</f>
        <v>0.55999999999999994</v>
      </c>
      <c r="J4" s="82">
        <f>8.1*2.8</f>
        <v>22.679999999999996</v>
      </c>
    </row>
    <row r="5" spans="1:11" x14ac:dyDescent="0.35">
      <c r="A5" s="11"/>
      <c r="B5" s="83" t="s">
        <v>23</v>
      </c>
      <c r="C5" s="46" t="s">
        <v>27</v>
      </c>
      <c r="D5" s="59" t="s">
        <v>29</v>
      </c>
      <c r="E5" s="28">
        <v>60</v>
      </c>
      <c r="F5" s="13">
        <v>19.84</v>
      </c>
      <c r="G5" s="84">
        <v>30</v>
      </c>
      <c r="H5" s="84">
        <v>1.2</v>
      </c>
      <c r="I5" s="84">
        <v>0</v>
      </c>
      <c r="J5" s="85">
        <v>6.6</v>
      </c>
    </row>
    <row r="6" spans="1:11" x14ac:dyDescent="0.35">
      <c r="A6" s="11"/>
      <c r="B6" s="38" t="s">
        <v>18</v>
      </c>
      <c r="C6" s="86" t="s">
        <v>30</v>
      </c>
      <c r="D6" s="21" t="s">
        <v>31</v>
      </c>
      <c r="E6" s="20">
        <v>90</v>
      </c>
      <c r="F6" s="87">
        <v>44.96</v>
      </c>
      <c r="G6" s="49">
        <v>154</v>
      </c>
      <c r="H6" s="49">
        <v>12.2</v>
      </c>
      <c r="I6" s="49">
        <v>10.4</v>
      </c>
      <c r="J6" s="88">
        <v>15</v>
      </c>
    </row>
    <row r="7" spans="1:11" ht="15.5" x14ac:dyDescent="0.35">
      <c r="A7" s="11"/>
      <c r="B7" s="50" t="s">
        <v>25</v>
      </c>
      <c r="C7" s="19" t="s">
        <v>32</v>
      </c>
      <c r="D7" s="21" t="s">
        <v>33</v>
      </c>
      <c r="E7" s="20">
        <v>150</v>
      </c>
      <c r="F7" s="9">
        <v>19.82</v>
      </c>
      <c r="G7" s="89">
        <v>145.80000000000001</v>
      </c>
      <c r="H7" s="89">
        <v>3.1</v>
      </c>
      <c r="I7" s="89">
        <v>6</v>
      </c>
      <c r="J7" s="89">
        <v>19.7</v>
      </c>
    </row>
    <row r="8" spans="1:11" x14ac:dyDescent="0.35">
      <c r="A8" s="11"/>
      <c r="B8" s="50" t="s">
        <v>13</v>
      </c>
      <c r="C8" s="90" t="s">
        <v>34</v>
      </c>
      <c r="D8" s="90" t="s">
        <v>35</v>
      </c>
      <c r="E8" s="22">
        <v>200</v>
      </c>
      <c r="F8" s="12">
        <v>10.6</v>
      </c>
      <c r="G8" s="36">
        <v>88.2</v>
      </c>
      <c r="H8" s="36">
        <v>0.68</v>
      </c>
      <c r="I8" s="36">
        <v>0.3</v>
      </c>
      <c r="J8" s="36">
        <v>20.7</v>
      </c>
    </row>
    <row r="9" spans="1:11" x14ac:dyDescent="0.35">
      <c r="A9" s="11"/>
      <c r="B9" s="10" t="s">
        <v>36</v>
      </c>
      <c r="C9" s="17" t="s">
        <v>15</v>
      </c>
      <c r="D9" s="21" t="s">
        <v>37</v>
      </c>
      <c r="E9" s="22">
        <v>100</v>
      </c>
      <c r="F9" s="29">
        <v>33</v>
      </c>
      <c r="G9" s="30">
        <v>324</v>
      </c>
      <c r="H9" s="30">
        <v>0.5</v>
      </c>
      <c r="I9" s="30">
        <v>0</v>
      </c>
      <c r="J9" s="31">
        <v>80</v>
      </c>
    </row>
    <row r="10" spans="1:11" x14ac:dyDescent="0.35">
      <c r="A10" s="11"/>
      <c r="B10" s="10" t="s">
        <v>14</v>
      </c>
      <c r="C10" s="17" t="s">
        <v>15</v>
      </c>
      <c r="D10" s="21" t="s">
        <v>16</v>
      </c>
      <c r="E10" s="20">
        <v>30</v>
      </c>
      <c r="F10" s="29">
        <v>3</v>
      </c>
      <c r="G10" s="33">
        <v>57</v>
      </c>
      <c r="H10" s="30">
        <v>1.8</v>
      </c>
      <c r="I10" s="30">
        <v>0.3</v>
      </c>
      <c r="J10" s="31">
        <v>12.9</v>
      </c>
    </row>
    <row r="11" spans="1:11" x14ac:dyDescent="0.35">
      <c r="A11" s="18"/>
      <c r="B11" s="10"/>
      <c r="C11" s="17"/>
      <c r="D11" s="21"/>
      <c r="E11" s="20"/>
      <c r="F11" s="48">
        <f>SUM(F4:F10)</f>
        <v>199.82</v>
      </c>
      <c r="G11" s="39">
        <f>SUM(G5:G10)</f>
        <v>799</v>
      </c>
      <c r="H11" s="40">
        <f>SUM(H5:H10)</f>
        <v>19.48</v>
      </c>
      <c r="I11" s="40">
        <f>SUM(I5:I10)</f>
        <v>17</v>
      </c>
      <c r="J11" s="41">
        <f>SUM(J5:J10)</f>
        <v>154.9</v>
      </c>
    </row>
    <row r="12" spans="1:11" ht="15" thickBot="1" x14ac:dyDescent="0.4">
      <c r="A12" s="18"/>
      <c r="B12" s="18"/>
      <c r="C12" s="66"/>
      <c r="D12" s="67"/>
      <c r="E12" s="68"/>
      <c r="F12" s="69"/>
      <c r="G12" s="70"/>
      <c r="H12" s="71"/>
      <c r="I12" s="71"/>
      <c r="J12" s="72"/>
    </row>
    <row r="13" spans="1:11" x14ac:dyDescent="0.35">
      <c r="A13" s="14" t="s">
        <v>9</v>
      </c>
      <c r="B13" s="52" t="s">
        <v>24</v>
      </c>
      <c r="C13" s="53" t="s">
        <v>15</v>
      </c>
      <c r="D13" s="73" t="s">
        <v>38</v>
      </c>
      <c r="E13" s="54">
        <v>250</v>
      </c>
      <c r="F13" s="63">
        <f>0.25*210</f>
        <v>52.5</v>
      </c>
      <c r="G13" s="64">
        <f>47*2.5</f>
        <v>117.5</v>
      </c>
      <c r="H13" s="64">
        <f>0.4*2.5</f>
        <v>1</v>
      </c>
      <c r="I13" s="64">
        <f>0.3*2.5</f>
        <v>0.75</v>
      </c>
      <c r="J13" s="65">
        <f>10.3*2.5</f>
        <v>25.75</v>
      </c>
    </row>
    <row r="14" spans="1:11" x14ac:dyDescent="0.35">
      <c r="A14" s="11"/>
      <c r="B14" s="38" t="s">
        <v>23</v>
      </c>
      <c r="C14" s="46" t="s">
        <v>27</v>
      </c>
      <c r="D14" s="21" t="s">
        <v>39</v>
      </c>
      <c r="E14" s="57">
        <v>120</v>
      </c>
      <c r="F14" s="9">
        <v>23.08</v>
      </c>
      <c r="G14" s="58">
        <v>35</v>
      </c>
      <c r="H14" s="36">
        <v>2</v>
      </c>
      <c r="I14" s="36">
        <v>1</v>
      </c>
      <c r="J14" s="37">
        <v>3.5</v>
      </c>
    </row>
    <row r="15" spans="1:11" x14ac:dyDescent="0.35">
      <c r="A15" s="11"/>
      <c r="B15" s="38" t="s">
        <v>17</v>
      </c>
      <c r="C15" s="19" t="s">
        <v>40</v>
      </c>
      <c r="D15" s="59" t="s">
        <v>41</v>
      </c>
      <c r="E15" s="28" t="s">
        <v>42</v>
      </c>
      <c r="F15" s="13">
        <v>38.54</v>
      </c>
      <c r="G15" s="55">
        <v>138.6</v>
      </c>
      <c r="H15" s="55">
        <v>8.3699999999999992</v>
      </c>
      <c r="I15" s="55">
        <v>6.9</v>
      </c>
      <c r="J15" s="56">
        <v>9.6</v>
      </c>
    </row>
    <row r="16" spans="1:11" x14ac:dyDescent="0.35">
      <c r="A16" s="11"/>
      <c r="B16" s="38" t="s">
        <v>26</v>
      </c>
      <c r="C16" s="46" t="s">
        <v>43</v>
      </c>
      <c r="D16" s="59" t="s">
        <v>44</v>
      </c>
      <c r="E16" s="28">
        <v>100</v>
      </c>
      <c r="F16" s="13">
        <v>61.8</v>
      </c>
      <c r="G16" s="58">
        <v>296</v>
      </c>
      <c r="H16" s="36">
        <v>11</v>
      </c>
      <c r="I16" s="36">
        <v>28</v>
      </c>
      <c r="J16" s="37">
        <v>0</v>
      </c>
    </row>
    <row r="17" spans="1:10" x14ac:dyDescent="0.35">
      <c r="A17" s="11"/>
      <c r="B17" s="50" t="s">
        <v>25</v>
      </c>
      <c r="C17" s="19" t="s">
        <v>45</v>
      </c>
      <c r="D17" s="21" t="s">
        <v>46</v>
      </c>
      <c r="E17" s="20">
        <v>150</v>
      </c>
      <c r="F17" s="9">
        <v>12.49</v>
      </c>
      <c r="G17" s="51">
        <v>208.7</v>
      </c>
      <c r="H17" s="91">
        <v>3.6</v>
      </c>
      <c r="I17" s="91">
        <v>5.4</v>
      </c>
      <c r="J17" s="91">
        <v>36.4</v>
      </c>
    </row>
    <row r="18" spans="1:10" x14ac:dyDescent="0.35">
      <c r="A18" s="11"/>
      <c r="B18" s="10" t="s">
        <v>13</v>
      </c>
      <c r="C18" s="92" t="s">
        <v>47</v>
      </c>
      <c r="D18" s="21" t="s">
        <v>48</v>
      </c>
      <c r="E18" s="22">
        <v>200</v>
      </c>
      <c r="F18" s="9">
        <v>8.0299999999999994</v>
      </c>
      <c r="G18" s="36">
        <v>106.4</v>
      </c>
      <c r="H18" s="36">
        <v>0.7</v>
      </c>
      <c r="I18" s="36">
        <v>0.1</v>
      </c>
      <c r="J18" s="37">
        <v>25.6</v>
      </c>
    </row>
    <row r="19" spans="1:10" x14ac:dyDescent="0.35">
      <c r="A19" s="11"/>
      <c r="B19" s="10" t="s">
        <v>14</v>
      </c>
      <c r="C19" s="17" t="s">
        <v>15</v>
      </c>
      <c r="D19" s="21" t="s">
        <v>16</v>
      </c>
      <c r="E19" s="22">
        <v>30</v>
      </c>
      <c r="F19" s="29">
        <v>3</v>
      </c>
      <c r="G19" s="30">
        <v>63</v>
      </c>
      <c r="H19" s="30">
        <v>1.8</v>
      </c>
      <c r="I19" s="30">
        <v>0.3</v>
      </c>
      <c r="J19" s="31">
        <v>12.9</v>
      </c>
    </row>
    <row r="20" spans="1:10" x14ac:dyDescent="0.35">
      <c r="A20" s="11"/>
      <c r="B20" s="10" t="s">
        <v>14</v>
      </c>
      <c r="C20" s="32" t="s">
        <v>15</v>
      </c>
      <c r="D20" s="21" t="s">
        <v>22</v>
      </c>
      <c r="E20" s="45">
        <v>30</v>
      </c>
      <c r="F20" s="12">
        <v>2.99</v>
      </c>
      <c r="G20" s="33">
        <v>57</v>
      </c>
      <c r="H20" s="34">
        <v>1.8</v>
      </c>
      <c r="I20" s="34">
        <v>0.3</v>
      </c>
      <c r="J20" s="35">
        <v>11.4</v>
      </c>
    </row>
    <row r="21" spans="1:10" x14ac:dyDescent="0.35">
      <c r="A21" s="18"/>
      <c r="B21" s="38" t="s">
        <v>49</v>
      </c>
      <c r="C21" s="32" t="s">
        <v>15</v>
      </c>
      <c r="D21" s="47" t="s">
        <v>50</v>
      </c>
      <c r="E21" s="60">
        <v>40</v>
      </c>
      <c r="F21" s="13">
        <v>35</v>
      </c>
      <c r="G21" s="61">
        <v>72</v>
      </c>
      <c r="H21" s="62">
        <v>2.2000000000000002</v>
      </c>
      <c r="I21" s="62">
        <v>4.5999999999999996</v>
      </c>
      <c r="J21" s="93">
        <v>5.5</v>
      </c>
    </row>
    <row r="22" spans="1:10" x14ac:dyDescent="0.35">
      <c r="A22" s="18"/>
      <c r="B22" s="18"/>
      <c r="C22" s="74"/>
      <c r="D22" s="67"/>
      <c r="E22" s="68"/>
      <c r="F22" s="94">
        <f>SUM(F13:F21)</f>
        <v>237.43000000000004</v>
      </c>
      <c r="G22" s="95">
        <f>SUM(G13:G21)</f>
        <v>1094.1999999999998</v>
      </c>
      <c r="H22" s="96">
        <f>SUM(H13:H21)</f>
        <v>32.47</v>
      </c>
      <c r="I22" s="96">
        <f>SUM(I13:I21)</f>
        <v>47.349999999999994</v>
      </c>
      <c r="J22" s="97">
        <f>SUM(J13:J21)</f>
        <v>130.65</v>
      </c>
    </row>
    <row r="23" spans="1:10" ht="15" thickBot="1" x14ac:dyDescent="0.4">
      <c r="A23" s="23"/>
      <c r="B23" s="24"/>
      <c r="C23" s="25"/>
      <c r="D23" s="26"/>
      <c r="E23" s="27"/>
      <c r="F23" s="75"/>
      <c r="G23" s="76"/>
      <c r="H23" s="77"/>
      <c r="I23" s="77"/>
      <c r="J23" s="78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Ирина Кривошеева</cp:lastModifiedBy>
  <cp:lastPrinted>2021-05-18T10:32:40Z</cp:lastPrinted>
  <dcterms:created xsi:type="dcterms:W3CDTF">2015-06-05T18:19:34Z</dcterms:created>
  <dcterms:modified xsi:type="dcterms:W3CDTF">2024-11-13T21:35:32Z</dcterms:modified>
</cp:coreProperties>
</file>