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0" i="3"/>
  <c r="J20" i="3"/>
  <c r="I20" i="3"/>
  <c r="H20" i="3"/>
  <c r="G20" i="3"/>
  <c r="J12" i="3"/>
  <c r="I12" i="3"/>
  <c r="H12" i="3"/>
  <c r="G12" i="3"/>
  <c r="F12" i="3"/>
  <c r="F20" i="3" s="1"/>
  <c r="I10" i="3"/>
  <c r="H10" i="3"/>
  <c r="G10" i="3"/>
  <c r="F10" i="3"/>
  <c r="J4" i="3"/>
  <c r="J10" i="3" s="1"/>
  <c r="I4" i="3"/>
  <c r="H4" i="3"/>
  <c r="G4" i="3"/>
  <c r="F4" i="3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<sst xmlns="http://schemas.openxmlformats.org/spreadsheetml/2006/main" count="59" uniqueCount="45">
  <si>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</si>
  <si>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</si>
  <si>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</si>
  <si>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</si>
  <si>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</si>
  <si>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</si>
  <si>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</si>
  <si>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</si>
  <si>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</si>
  <si>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</si>
  <si>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</si>
  <si>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</si>
  <si>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</si>
  <si>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</si>
  <si>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</si>
  <si>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</si>
  <si>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</si>
  <si>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</si>
  <si>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</si>
  <si>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</si>
  <si>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</si>
  <si>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</si>
  <si>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</si>
  <si>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</si>
  <si>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Т.32 сб.1981 г.</t>
  </si>
  <si>
    <t>фрукты</t>
  </si>
  <si>
    <t>гарнир</t>
  </si>
  <si>
    <t>№ 312 сб.2011г.</t>
  </si>
  <si>
    <t>Картофельное пюре</t>
  </si>
  <si>
    <t>Апельсин</t>
  </si>
  <si>
    <t>Салат из болгарского перца</t>
  </si>
  <si>
    <t>№ 268 сб.2011г.</t>
  </si>
  <si>
    <t>Котлета из свинины</t>
  </si>
  <si>
    <t>№ 305 сб.2011г.</t>
  </si>
  <si>
    <t>Рис припущенный</t>
  </si>
  <si>
    <t>№ 54-3гн-2020</t>
  </si>
  <si>
    <t>Чай с сахаром, лимоном</t>
  </si>
  <si>
    <t>№ 104,105 сб.2011г.</t>
  </si>
  <si>
    <t>Суп картоф. с мясными фрикадельками</t>
  </si>
  <si>
    <t>2 блюдо</t>
  </si>
  <si>
    <t>Т. 27 сб. 1981г.</t>
  </si>
  <si>
    <t>Рыба припущенная</t>
  </si>
  <si>
    <t>№ 388 с. 2015 г.</t>
  </si>
  <si>
    <t xml:space="preserve">Напиток из плодов шиповника </t>
  </si>
  <si>
    <t>2024-11-07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</si>
</sst>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3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2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1" fillId="2" borderId="15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164" fontId="4" fillId="2" borderId="26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7" xfId="0" applyNumberFormat="1" applyFont="1" applyFill="1" applyBorder="1" applyAlignment="1"/>
    <xf numFmtId="0" fontId="4" fillId="2" borderId="10" xfId="1" applyFont="1" applyFill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23" xfId="0" applyFont="1" applyBorder="1"/>
    <xf numFmtId="0" fontId="4" fillId="2" borderId="11" xfId="0" applyFont="1" applyFill="1" applyBorder="1"/>
    <xf numFmtId="0" fontId="4" fillId="2" borderId="10" xfId="0" applyFont="1" applyFill="1" applyBorder="1"/>
    <xf numFmtId="2" fontId="4" fillId="2" borderId="10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0" borderId="28" xfId="0" applyFont="1" applyBorder="1"/>
    <xf numFmtId="0" fontId="1" fillId="0" borderId="16" xfId="0" applyFont="1" applyBorder="1"/>
    <xf numFmtId="164" fontId="6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vertical="center"/>
    </xf>
    <xf numFmtId="0" fontId="1" fillId="2" borderId="29" xfId="0" applyFont="1" applyFill="1" applyBorder="1"/>
    <xf numFmtId="0" fontId="1" fillId="2" borderId="30" xfId="0" applyFont="1" applyFill="1" applyBorder="1"/>
    <xf numFmtId="0" fontId="4" fillId="0" borderId="31" xfId="0" applyFont="1" applyBorder="1"/>
    <xf numFmtId="0" fontId="4" fillId="2" borderId="31" xfId="2" applyNumberFormat="1" applyFont="1" applyFill="1" applyBorder="1" applyAlignment="1">
      <alignment horizontal="center"/>
    </xf>
    <xf numFmtId="2" fontId="4" fillId="2" borderId="31" xfId="0" applyNumberFormat="1" applyFont="1" applyFill="1" applyBorder="1" applyAlignment="1">
      <alignment horizontal="right"/>
    </xf>
    <xf numFmtId="164" fontId="4" fillId="2" borderId="31" xfId="0" applyNumberFormat="1" applyFont="1" applyFill="1" applyBorder="1" applyAlignment="1"/>
    <xf numFmtId="164" fontId="4" fillId="2" borderId="32" xfId="0" applyNumberFormat="1" applyFont="1" applyFill="1" applyBorder="1" applyAlignment="1"/>
    <xf numFmtId="2" fontId="1" fillId="2" borderId="3" xfId="0" applyNumberFormat="1" applyFont="1" applyFill="1" applyBorder="1" applyAlignment="1">
      <alignment horizontal="left"/>
    </xf>
    <xf numFmtId="0" fontId="4" fillId="2" borderId="1" xfId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0" xfId="0" applyFont="1" applyFill="1" applyBorder="1"/>
    <xf numFmtId="2" fontId="4" fillId="2" borderId="1" xfId="1" applyNumberFormat="1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B9" sqref="B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52" t="s">
        <v>19</v>
      </c>
      <c r="C1" s="53"/>
      <c r="D1" s="54"/>
      <c r="E1" s="1" t="s">
        <v>10</v>
      </c>
      <c r="F1" s="2"/>
      <c r="G1" s="1"/>
      <c r="H1" s="1"/>
      <c r="I1" s="1" t="s">
        <v>1</v>
      </c>
      <c r="J1" s="15" t="s">
        <v>44</v>
      </c>
      <c r="K1" s="1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4" t="s">
        <v>21</v>
      </c>
      <c r="B4" s="67" t="s">
        <v>25</v>
      </c>
      <c r="C4" s="68" t="s">
        <v>15</v>
      </c>
      <c r="D4" s="69" t="s">
        <v>29</v>
      </c>
      <c r="E4" s="70">
        <v>350</v>
      </c>
      <c r="F4" s="71">
        <f>0.35*245</f>
        <v>85.75</v>
      </c>
      <c r="G4" s="72">
        <f>43*3.5</f>
        <v>150.5</v>
      </c>
      <c r="H4" s="72">
        <f>0.9*3.5</f>
        <v>3.15</v>
      </c>
      <c r="I4" s="72">
        <f>0.2*3.5</f>
        <v>0.70000000000000007</v>
      </c>
      <c r="J4" s="73">
        <f>8.1*3.5</f>
        <v>28.349999999999998</v>
      </c>
    </row>
    <row r="5" spans="1:11" x14ac:dyDescent="0.35">
      <c r="A5" s="11"/>
      <c r="B5" s="62" t="s">
        <v>23</v>
      </c>
      <c r="C5" s="57" t="s">
        <v>24</v>
      </c>
      <c r="D5" s="58" t="s">
        <v>30</v>
      </c>
      <c r="E5" s="33">
        <v>60</v>
      </c>
      <c r="F5" s="13">
        <v>17.100000000000001</v>
      </c>
      <c r="G5" s="66">
        <v>59.1</v>
      </c>
      <c r="H5" s="66">
        <v>0.84799999999999998</v>
      </c>
      <c r="I5" s="66">
        <v>5</v>
      </c>
      <c r="J5" s="66">
        <v>2.5760000000000001</v>
      </c>
    </row>
    <row r="6" spans="1:11" x14ac:dyDescent="0.35">
      <c r="A6" s="11"/>
      <c r="B6" s="44" t="s">
        <v>18</v>
      </c>
      <c r="C6" s="74" t="s">
        <v>31</v>
      </c>
      <c r="D6" s="75" t="s">
        <v>32</v>
      </c>
      <c r="E6" s="23">
        <v>90</v>
      </c>
      <c r="F6" s="9">
        <v>33.950000000000003</v>
      </c>
      <c r="G6" s="65">
        <v>271.2</v>
      </c>
      <c r="H6" s="65">
        <v>16.399999999999999</v>
      </c>
      <c r="I6" s="65">
        <v>16.32</v>
      </c>
      <c r="J6" s="65">
        <v>14.64</v>
      </c>
    </row>
    <row r="7" spans="1:11" x14ac:dyDescent="0.35">
      <c r="A7" s="11"/>
      <c r="B7" s="63" t="s">
        <v>26</v>
      </c>
      <c r="C7" s="19" t="s">
        <v>33</v>
      </c>
      <c r="D7" s="21" t="s">
        <v>34</v>
      </c>
      <c r="E7" s="20">
        <v>150</v>
      </c>
      <c r="F7" s="9">
        <v>12.49</v>
      </c>
      <c r="G7" s="65">
        <v>208.7</v>
      </c>
      <c r="H7" s="76">
        <v>3.6</v>
      </c>
      <c r="I7" s="76">
        <v>5.4</v>
      </c>
      <c r="J7" s="76">
        <v>36.4</v>
      </c>
    </row>
    <row r="8" spans="1:11" x14ac:dyDescent="0.35">
      <c r="A8" s="11"/>
      <c r="B8" s="10" t="s">
        <v>13</v>
      </c>
      <c r="C8" s="74" t="s">
        <v>35</v>
      </c>
      <c r="D8" s="21" t="s">
        <v>36</v>
      </c>
      <c r="E8" s="20">
        <v>207</v>
      </c>
      <c r="F8" s="9">
        <v>3.6</v>
      </c>
      <c r="G8" s="77">
        <v>27.9</v>
      </c>
      <c r="H8" s="77">
        <v>0.3</v>
      </c>
      <c r="I8" s="77">
        <v>0.02</v>
      </c>
      <c r="J8" s="78">
        <v>6.7</v>
      </c>
    </row>
    <row r="9" spans="1:11" x14ac:dyDescent="0.35">
      <c r="A9" s="18"/>
      <c r="B9" s="10" t="s">
        <v>14</v>
      </c>
      <c r="C9" s="17" t="s">
        <v>15</v>
      </c>
      <c r="D9" s="21" t="s">
        <v>16</v>
      </c>
      <c r="E9" s="23">
        <v>30</v>
      </c>
      <c r="F9" s="34">
        <v>3</v>
      </c>
      <c r="G9" s="35">
        <v>63</v>
      </c>
      <c r="H9" s="35">
        <v>1.8</v>
      </c>
      <c r="I9" s="35">
        <v>0.3</v>
      </c>
      <c r="J9" s="36">
        <v>12.9</v>
      </c>
    </row>
    <row r="10" spans="1:11" x14ac:dyDescent="0.35">
      <c r="A10" s="18"/>
      <c r="B10" s="46"/>
      <c r="C10" s="47"/>
      <c r="D10" s="59"/>
      <c r="E10" s="23">
        <f>SUM(E4:E9)</f>
        <v>887</v>
      </c>
      <c r="F10" s="60">
        <f>SUM(F4:F9)</f>
        <v>155.89000000000001</v>
      </c>
      <c r="G10" s="48">
        <f>SUM(G4:G9)</f>
        <v>780.4</v>
      </c>
      <c r="H10" s="49">
        <f>SUM(H4:H9)</f>
        <v>26.098000000000003</v>
      </c>
      <c r="I10" s="49">
        <f>SUM(I4:I9)</f>
        <v>27.740000000000002</v>
      </c>
      <c r="J10" s="50">
        <f>SUM(J4:J9)</f>
        <v>101.56600000000002</v>
      </c>
    </row>
    <row r="11" spans="1:11" ht="15" thickBot="1" x14ac:dyDescent="0.4">
      <c r="A11" s="24"/>
      <c r="B11" s="25"/>
      <c r="C11" s="26"/>
      <c r="D11" s="27"/>
      <c r="E11" s="28"/>
      <c r="F11" s="29"/>
      <c r="G11" s="30"/>
      <c r="H11" s="31"/>
      <c r="I11" s="31"/>
      <c r="J11" s="32"/>
    </row>
    <row r="12" spans="1:11" x14ac:dyDescent="0.35">
      <c r="A12" s="11" t="s">
        <v>9</v>
      </c>
      <c r="B12" s="67" t="s">
        <v>25</v>
      </c>
      <c r="C12" s="68" t="s">
        <v>15</v>
      </c>
      <c r="D12" s="69" t="s">
        <v>29</v>
      </c>
      <c r="E12" s="70">
        <v>350</v>
      </c>
      <c r="F12" s="71">
        <f>0.35*245</f>
        <v>85.75</v>
      </c>
      <c r="G12" s="72">
        <f>43*2.7</f>
        <v>116.10000000000001</v>
      </c>
      <c r="H12" s="72">
        <f>0.9*2.7</f>
        <v>2.4300000000000002</v>
      </c>
      <c r="I12" s="72">
        <f>0.2*2.7</f>
        <v>0.54</v>
      </c>
      <c r="J12" s="73">
        <f>8.1*2.7</f>
        <v>21.87</v>
      </c>
    </row>
    <row r="13" spans="1:11" x14ac:dyDescent="0.35">
      <c r="A13" s="11"/>
      <c r="B13" s="62" t="s">
        <v>23</v>
      </c>
      <c r="C13" s="57" t="s">
        <v>24</v>
      </c>
      <c r="D13" s="58" t="s">
        <v>30</v>
      </c>
      <c r="E13" s="33">
        <v>60</v>
      </c>
      <c r="F13" s="13">
        <v>16.239999999999998</v>
      </c>
      <c r="G13" s="66">
        <v>59.1</v>
      </c>
      <c r="H13" s="66">
        <v>0.84799999999999998</v>
      </c>
      <c r="I13" s="66">
        <v>5</v>
      </c>
      <c r="J13" s="66">
        <v>2.5760000000000001</v>
      </c>
    </row>
    <row r="14" spans="1:11" x14ac:dyDescent="0.35">
      <c r="A14" s="11"/>
      <c r="B14" s="44" t="s">
        <v>17</v>
      </c>
      <c r="C14" s="45" t="s">
        <v>37</v>
      </c>
      <c r="D14" s="58" t="s">
        <v>38</v>
      </c>
      <c r="E14" s="33">
        <v>220</v>
      </c>
      <c r="F14" s="13">
        <v>25.34</v>
      </c>
      <c r="G14" s="41">
        <v>129</v>
      </c>
      <c r="H14" s="41">
        <v>8.64</v>
      </c>
      <c r="I14" s="41">
        <v>4.32</v>
      </c>
      <c r="J14" s="42">
        <v>13.92</v>
      </c>
    </row>
    <row r="15" spans="1:11" x14ac:dyDescent="0.35">
      <c r="A15" s="11"/>
      <c r="B15" s="43" t="s">
        <v>39</v>
      </c>
      <c r="C15" s="79" t="s">
        <v>40</v>
      </c>
      <c r="D15" s="21" t="s">
        <v>41</v>
      </c>
      <c r="E15" s="20">
        <v>90</v>
      </c>
      <c r="F15" s="80">
        <v>44.96</v>
      </c>
      <c r="G15" s="61">
        <v>354.4</v>
      </c>
      <c r="H15" s="61">
        <v>15.2</v>
      </c>
      <c r="I15" s="61">
        <v>15.4</v>
      </c>
      <c r="J15" s="81">
        <v>38.6</v>
      </c>
    </row>
    <row r="16" spans="1:11" ht="15.5" x14ac:dyDescent="0.35">
      <c r="A16" s="11"/>
      <c r="B16" s="43" t="s">
        <v>26</v>
      </c>
      <c r="C16" s="19" t="s">
        <v>27</v>
      </c>
      <c r="D16" s="21" t="s">
        <v>28</v>
      </c>
      <c r="E16" s="20">
        <v>150</v>
      </c>
      <c r="F16" s="9">
        <v>19.82</v>
      </c>
      <c r="G16" s="64">
        <v>145.80000000000001</v>
      </c>
      <c r="H16" s="64">
        <v>3.1</v>
      </c>
      <c r="I16" s="64">
        <v>6</v>
      </c>
      <c r="J16" s="64">
        <v>19.7</v>
      </c>
    </row>
    <row r="17" spans="1:10" x14ac:dyDescent="0.35">
      <c r="A17" s="11"/>
      <c r="B17" s="63" t="s">
        <v>13</v>
      </c>
      <c r="C17" s="82" t="s">
        <v>42</v>
      </c>
      <c r="D17" s="82" t="s">
        <v>43</v>
      </c>
      <c r="E17" s="23">
        <v>200</v>
      </c>
      <c r="F17" s="12">
        <v>10.6</v>
      </c>
      <c r="G17" s="41">
        <v>88.2</v>
      </c>
      <c r="H17" s="41">
        <v>0.68</v>
      </c>
      <c r="I17" s="41">
        <v>0.3</v>
      </c>
      <c r="J17" s="41">
        <v>20.7</v>
      </c>
    </row>
    <row r="18" spans="1:10" x14ac:dyDescent="0.35">
      <c r="A18" s="11"/>
      <c r="B18" s="10" t="s">
        <v>14</v>
      </c>
      <c r="C18" s="17" t="s">
        <v>15</v>
      </c>
      <c r="D18" s="21" t="s">
        <v>16</v>
      </c>
      <c r="E18" s="23">
        <v>30</v>
      </c>
      <c r="F18" s="34">
        <v>3</v>
      </c>
      <c r="G18" s="35">
        <v>63</v>
      </c>
      <c r="H18" s="35">
        <v>1.8</v>
      </c>
      <c r="I18" s="35">
        <v>0.3</v>
      </c>
      <c r="J18" s="36">
        <v>12.9</v>
      </c>
    </row>
    <row r="19" spans="1:10" x14ac:dyDescent="0.35">
      <c r="A19" s="18"/>
      <c r="B19" s="10" t="s">
        <v>14</v>
      </c>
      <c r="C19" s="37" t="s">
        <v>15</v>
      </c>
      <c r="D19" s="21" t="s">
        <v>22</v>
      </c>
      <c r="E19" s="56">
        <v>30</v>
      </c>
      <c r="F19" s="12">
        <v>2.99</v>
      </c>
      <c r="G19" s="38">
        <v>57</v>
      </c>
      <c r="H19" s="39">
        <v>1.8</v>
      </c>
      <c r="I19" s="39">
        <v>0.3</v>
      </c>
      <c r="J19" s="40">
        <v>11.4</v>
      </c>
    </row>
    <row r="20" spans="1:10" x14ac:dyDescent="0.35">
      <c r="A20" s="18"/>
      <c r="B20" s="46"/>
      <c r="C20" s="47"/>
      <c r="D20" s="51"/>
      <c r="E20" s="22">
        <f>SUM(E12:E19)</f>
        <v>1130</v>
      </c>
      <c r="F20" s="55">
        <f>SUM(F12:F19)</f>
        <v>208.7</v>
      </c>
      <c r="G20" s="48">
        <f>SUM(G12:G19)</f>
        <v>1012.6000000000001</v>
      </c>
      <c r="H20" s="49">
        <f>SUM(H12:H19)</f>
        <v>34.497999999999998</v>
      </c>
      <c r="I20" s="49">
        <f>SUM(I12:I19)</f>
        <v>32.159999999999997</v>
      </c>
      <c r="J20" s="50">
        <f>SUM(J12:J19)</f>
        <v>141.66600000000003</v>
      </c>
    </row>
    <row r="21" spans="1:10" ht="15" thickBot="1" x14ac:dyDescent="0.4">
      <c r="A21" s="24"/>
      <c r="B21" s="25"/>
      <c r="C21" s="26"/>
      <c r="D21" s="27"/>
      <c r="E21" s="28"/>
      <c r="F21" s="29"/>
      <c r="G21" s="30"/>
      <c r="H21" s="31"/>
      <c r="I21" s="31"/>
      <c r="J21" s="3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2024-11-06T21:04:28Z</dcterms:modified>
</cp:coreProperties>
</file>