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J8" i="3"/>
  <c r="I8" i="3"/>
  <c r="H8" i="3"/>
  <c r="G8" i="3"/>
  <c r="J4" i="3"/>
  <c r="J10" i="3" s="1"/>
  <c r="I4" i="3"/>
  <c r="I10" i="3" s="1"/>
  <c r="H4" i="3"/>
  <c r="H10" i="3" s="1"/>
  <c r="G4" i="3"/>
  <c r="F4" i="3"/>
  <c r="F10" i="3" s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<sst xmlns="http://schemas.openxmlformats.org/spreadsheetml/2006/main" count="34" uniqueCount="30">
  <si>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</si>
  <si>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</si>
  <si>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</si>
  <si>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</si>
  <si>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</si>
  <si>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</si>
  <si>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</si>
  <si>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</si>
  <si>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</si>
  <si>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</si>
  <si>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</si>
  <si>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</si>
  <si>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</si>
  <si>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</si>
  <si>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</si>
  <si>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</si>
  <si>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МАОУ "Гимназия № 13"</t>
  </si>
  <si>
    <t>Приём пищи</t>
  </si>
  <si>
    <t>Завтрак</t>
  </si>
  <si>
    <t>фрукты</t>
  </si>
  <si>
    <t>гор.блюдо</t>
  </si>
  <si>
    <t>2024-10-25</t>
  </si>
  <si>
    <t>Яблоко</t>
  </si>
  <si>
    <t>№ 392 сб.2011г.</t>
  </si>
  <si>
    <t>Пельмени отварные с маслом сливочным</t>
  </si>
  <si>
    <t>№ 54-6хн-2020</t>
  </si>
  <si>
    <t>Напиток апельсиновый</t>
  </si>
  <si>
    <t>сладкое</t>
  </si>
  <si>
    <t>Рулет  бисквитный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</si>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</sst>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5" xfId="0" applyFont="1" applyBorder="1"/>
    <xf numFmtId="0" fontId="1" fillId="2" borderId="15" xfId="0" applyFont="1" applyFill="1" applyBorder="1"/>
    <xf numFmtId="0" fontId="5" fillId="0" borderId="16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7" xfId="0" applyFont="1" applyFill="1" applyBorder="1"/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4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6" xfId="0" applyFont="1" applyBorder="1"/>
    <xf numFmtId="0" fontId="4" fillId="2" borderId="1" xfId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4" xfId="0" applyFont="1" applyFill="1" applyBorder="1"/>
    <xf numFmtId="0" fontId="4" fillId="2" borderId="10" xfId="1" applyFont="1" applyFill="1" applyBorder="1"/>
    <xf numFmtId="0" fontId="1" fillId="0" borderId="22" xfId="0" applyFont="1" applyBorder="1"/>
    <xf numFmtId="0" fontId="1" fillId="2" borderId="19" xfId="0" applyFont="1" applyFill="1" applyBorder="1"/>
    <xf numFmtId="0" fontId="1" fillId="2" borderId="26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1" fillId="2" borderId="27" xfId="0" applyFont="1" applyFill="1" applyBorder="1"/>
    <xf numFmtId="0" fontId="1" fillId="2" borderId="28" xfId="0" applyFont="1" applyFill="1" applyBorder="1"/>
    <xf numFmtId="164" fontId="4" fillId="2" borderId="25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9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20" xfId="0" applyFont="1" applyFill="1" applyBorder="1"/>
    <xf numFmtId="0" fontId="1" fillId="0" borderId="0" xfId="0" applyFont="1"/>
    <xf numFmtId="2" fontId="1" fillId="0" borderId="1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16</v>
      </c>
      <c r="C1" s="49"/>
      <c r="D1" s="50"/>
      <c r="E1" s="1" t="s">
        <v>9</v>
      </c>
      <c r="F1" s="2"/>
      <c r="G1" s="1"/>
      <c r="H1" s="1"/>
      <c r="I1" s="1" t="s">
        <v>1</v>
      </c>
      <c r="J1" s="19" t="s">
        <v>21</v>
      </c>
      <c r="K1" s="20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17</v>
      </c>
      <c r="B3" s="4" t="s">
        <v>2</v>
      </c>
      <c r="C3" s="5" t="s">
        <v>10</v>
      </c>
      <c r="D3" s="6" t="s">
        <v>3</v>
      </c>
      <c r="E3" s="6" t="s">
        <v>11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8" t="s">
        <v>18</v>
      </c>
      <c r="B4" s="43" t="s">
        <v>19</v>
      </c>
      <c r="C4" s="44" t="s">
        <v>14</v>
      </c>
      <c r="D4" s="51" t="s">
        <v>22</v>
      </c>
      <c r="E4" s="27">
        <v>180</v>
      </c>
      <c r="F4" s="9">
        <f>0.18*190</f>
        <v>34.199999999999996</v>
      </c>
      <c r="G4" s="52">
        <f>43*1.8</f>
        <v>77.400000000000006</v>
      </c>
      <c r="H4" s="52">
        <f>0.9*1.8</f>
        <v>1.62</v>
      </c>
      <c r="I4" s="52">
        <f>0.2*1.8</f>
        <v>0.36000000000000004</v>
      </c>
      <c r="J4" s="53">
        <f>8.1*1.8</f>
        <v>14.58</v>
      </c>
    </row>
    <row r="5" spans="1:11" x14ac:dyDescent="0.25">
      <c r="A5" s="13"/>
      <c r="B5" s="21" t="s">
        <v>20</v>
      </c>
      <c r="C5" s="54" t="s">
        <v>23</v>
      </c>
      <c r="D5" s="28" t="s">
        <v>24</v>
      </c>
      <c r="E5" s="27">
        <v>210</v>
      </c>
      <c r="F5" s="9">
        <v>74.92</v>
      </c>
      <c r="G5" s="22">
        <v>341</v>
      </c>
      <c r="H5" s="52">
        <v>12.8</v>
      </c>
      <c r="I5" s="52">
        <v>12.45</v>
      </c>
      <c r="J5" s="53">
        <v>36.049999999999997</v>
      </c>
    </row>
    <row r="6" spans="1:11" x14ac:dyDescent="0.25">
      <c r="A6" s="13"/>
      <c r="B6" s="12" t="s">
        <v>12</v>
      </c>
      <c r="C6" s="55" t="s">
        <v>25</v>
      </c>
      <c r="D6" s="28" t="s">
        <v>26</v>
      </c>
      <c r="E6" s="29">
        <v>200</v>
      </c>
      <c r="F6" s="9">
        <v>8.0299999999999994</v>
      </c>
      <c r="G6" s="10">
        <v>106.4</v>
      </c>
      <c r="H6" s="10">
        <v>0.7</v>
      </c>
      <c r="I6" s="10">
        <v>0.1</v>
      </c>
      <c r="J6" s="26">
        <v>25.6</v>
      </c>
    </row>
    <row r="7" spans="1:11" x14ac:dyDescent="0.25">
      <c r="A7" s="13"/>
      <c r="B7" s="12" t="s">
        <v>13</v>
      </c>
      <c r="C7" s="23" t="s">
        <v>14</v>
      </c>
      <c r="D7" s="28" t="s">
        <v>15</v>
      </c>
      <c r="E7" s="29">
        <v>30</v>
      </c>
      <c r="F7" s="25">
        <v>3</v>
      </c>
      <c r="G7" s="15">
        <v>63</v>
      </c>
      <c r="H7" s="15">
        <v>1.8</v>
      </c>
      <c r="I7" s="15">
        <v>0.3</v>
      </c>
      <c r="J7" s="16">
        <v>12.9</v>
      </c>
    </row>
    <row r="8" spans="1:11" x14ac:dyDescent="0.25">
      <c r="A8" s="13"/>
      <c r="B8" s="12" t="s">
        <v>27</v>
      </c>
      <c r="C8" s="23" t="s">
        <v>14</v>
      </c>
      <c r="D8" s="28" t="s">
        <v>28</v>
      </c>
      <c r="E8" s="29">
        <v>200</v>
      </c>
      <c r="F8" s="25">
        <v>89.6</v>
      </c>
      <c r="G8" s="10">
        <f>370*2</f>
        <v>740</v>
      </c>
      <c r="H8" s="41">
        <f>5*2</f>
        <v>10</v>
      </c>
      <c r="I8" s="41">
        <f>12*2</f>
        <v>24</v>
      </c>
      <c r="J8" s="42">
        <f>62*2</f>
        <v>124</v>
      </c>
    </row>
    <row r="9" spans="1:11" x14ac:dyDescent="0.25">
      <c r="A9" s="13"/>
      <c r="B9" s="11" t="s">
        <v>12</v>
      </c>
      <c r="C9" s="23" t="s">
        <v>14</v>
      </c>
      <c r="D9" s="56" t="s">
        <v>29</v>
      </c>
      <c r="E9" s="27">
        <v>200</v>
      </c>
      <c r="F9" s="14">
        <v>38.799999999999997</v>
      </c>
      <c r="G9" s="10">
        <v>88.2</v>
      </c>
      <c r="H9" s="10">
        <v>0.68</v>
      </c>
      <c r="I9" s="10">
        <v>0.3</v>
      </c>
      <c r="J9" s="26">
        <v>20.7</v>
      </c>
    </row>
    <row r="10" spans="1:11" x14ac:dyDescent="0.25">
      <c r="A10" s="24"/>
      <c r="B10" s="17"/>
      <c r="C10" s="30"/>
      <c r="D10" s="31"/>
      <c r="E10" s="29"/>
      <c r="F10" s="14">
        <f>SUM(F4:F9)</f>
        <v>248.55</v>
      </c>
      <c r="G10" s="45">
        <f>SUM(G4:G9)</f>
        <v>1416</v>
      </c>
      <c r="H10" s="46">
        <f>SUM(H4:H9)</f>
        <v>27.6</v>
      </c>
      <c r="I10" s="46">
        <f>SUM(I4:I9)</f>
        <v>37.51</v>
      </c>
      <c r="J10" s="47">
        <f>SUM(J4:J9)</f>
        <v>233.82999999999998</v>
      </c>
    </row>
    <row r="11" spans="1:11" ht="15.75" thickBot="1" x14ac:dyDescent="0.3">
      <c r="A11" s="32"/>
      <c r="B11" s="33"/>
      <c r="C11" s="34"/>
      <c r="D11" s="35"/>
      <c r="E11" s="36"/>
      <c r="F11" s="37"/>
      <c r="G11" s="38"/>
      <c r="H11" s="39"/>
      <c r="I11" s="39"/>
      <c r="J1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2024-10-25T00:21:14Z</dcterms:modified>
</cp:coreProperties>
</file>