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Ю\"/>
    </mc:Choice>
  </mc:AlternateContent>
  <bookViews>
    <workbookView showHorizontalScroll="0" showVerticalScroll="0" showSheetTabs="0" xWindow="0" yWindow="0" windowWidth="19155" windowHeight="703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9" i="3"/>
  <c r="G19" i="3"/>
  <c r="F19" i="3"/>
  <c r="J15" i="3"/>
  <c r="I15" i="3"/>
  <c r="H15" i="3"/>
  <c r="G15" i="3"/>
  <c r="J11" i="3"/>
  <c r="J19" i="3" s="1"/>
  <c r="I11" i="3"/>
  <c r="I19" i="3" s="1"/>
  <c r="H11" i="3"/>
  <c r="H19" i="3" s="1"/>
  <c r="G11" i="3"/>
  <c r="H9" i="3"/>
  <c r="F9" i="3"/>
  <c r="J7" i="3"/>
  <c r="J9" i="3" s="1"/>
  <c r="I7" i="3"/>
  <c r="I9" i="3" s="1"/>
  <c r="H7" i="3"/>
  <c r="G7" i="3"/>
  <c r="G9" i="3" s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<sst xmlns="http://schemas.openxmlformats.org/spreadsheetml/2006/main" count="56" uniqueCount="45">
  <si>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</si>
  <si>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</si>
  <si>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</si>
  <si>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</si>
  <si>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</si>
  <si>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</si>
  <si>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</si>
  <si>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</si>
  <si>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</si>
  <si>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</si>
  <si>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</si>
  <si>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</si>
  <si>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</si>
  <si>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</si>
  <si>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</si>
  <si>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</si>
  <si>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</si>
  <si>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</si>
  <si>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2 блюдо</t>
  </si>
  <si>
    <t>МАОУ "Гимназия № 13"</t>
  </si>
  <si>
    <t>Приём пищи</t>
  </si>
  <si>
    <t>Завтрак</t>
  </si>
  <si>
    <t>закуска</t>
  </si>
  <si>
    <t>Хлеб  ржано-пшеничный</t>
  </si>
  <si>
    <t>Т.32 сб.1981 г.</t>
  </si>
  <si>
    <t>гарнир</t>
  </si>
  <si>
    <t>фрукты</t>
  </si>
  <si>
    <t>№ 309 сб.2011г.</t>
  </si>
  <si>
    <t>Макаронные изделия отварные</t>
  </si>
  <si>
    <t>№ 54-2гн-2020</t>
  </si>
  <si>
    <t>Чай с сахаром</t>
  </si>
  <si>
    <t>2024-10-24</t>
  </si>
  <si>
    <t>№ 209 сб.2011г.</t>
  </si>
  <si>
    <t>Яйцо варёное</t>
  </si>
  <si>
    <t>гор.блюдо</t>
  </si>
  <si>
    <t>Запеканка из творога с повидлом</t>
  </si>
  <si>
    <t>Корж  "Молочный"</t>
  </si>
  <si>
    <t>Груша</t>
  </si>
  <si>
    <t>Салат из св.помидоров</t>
  </si>
  <si>
    <t>№ 102 сб.2011г.</t>
  </si>
  <si>
    <t>Суп картофельный сфасолью,укропом,говядиной отварной</t>
  </si>
  <si>
    <t>№ 268 сб.2011г.</t>
  </si>
  <si>
    <t>Котлета из говядины</t>
  </si>
  <si>
    <t>№ 346 сб.2011г.</t>
  </si>
  <si>
    <t>Компот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</si>
</sst>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21" xfId="0" applyFont="1" applyBorder="1"/>
    <xf numFmtId="0" fontId="4" fillId="0" borderId="1" xfId="0" applyFont="1" applyBorder="1"/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/>
    </xf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2" borderId="26" xfId="0" applyFont="1" applyFill="1" applyBorder="1"/>
    <xf numFmtId="0" fontId="4" fillId="2" borderId="10" xfId="1" applyFont="1" applyFill="1" applyBorder="1"/>
    <xf numFmtId="0" fontId="1" fillId="0" borderId="23" xfId="0" applyFont="1" applyBorder="1"/>
    <xf numFmtId="0" fontId="1" fillId="2" borderId="20" xfId="0" applyFont="1" applyFill="1" applyBorder="1"/>
    <xf numFmtId="0" fontId="1" fillId="2" borderId="28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" xfId="1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/>
    <xf numFmtId="164" fontId="4" fillId="2" borderId="27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2" borderId="29" xfId="0" applyFont="1" applyFill="1" applyBorder="1"/>
    <xf numFmtId="0" fontId="1" fillId="2" borderId="30" xfId="0" applyFont="1" applyFill="1" applyBorder="1"/>
    <xf numFmtId="0" fontId="4" fillId="0" borderId="25" xfId="0" applyFont="1" applyBorder="1"/>
    <xf numFmtId="0" fontId="4" fillId="2" borderId="25" xfId="2" applyNumberFormat="1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4" fillId="2" borderId="11" xfId="0" applyFont="1" applyFill="1" applyBorder="1"/>
    <xf numFmtId="0" fontId="4" fillId="2" borderId="2" xfId="2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left"/>
    </xf>
    <xf numFmtId="164" fontId="4" fillId="2" borderId="27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1" fillId="2" borderId="15" xfId="0" applyFont="1" applyFill="1" applyBorder="1"/>
    <xf numFmtId="0" fontId="1" fillId="2" borderId="1" xfId="0" applyFont="1" applyFill="1" applyBorder="1" applyAlignment="1">
      <alignment horizontal="center"/>
    </xf>
    <xf numFmtId="0" fontId="4" fillId="0" borderId="11" xfId="0" applyFont="1" applyBorder="1"/>
    <xf numFmtId="2" fontId="4" fillId="2" borderId="1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164" fontId="4" fillId="2" borderId="32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left"/>
    </xf>
    <xf numFmtId="0" fontId="1" fillId="2" borderId="11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83" t="s">
        <v>19</v>
      </c>
      <c r="C1" s="84"/>
      <c r="D1" s="85"/>
      <c r="E1" s="1" t="s">
        <v>10</v>
      </c>
      <c r="F1" s="2"/>
      <c r="G1" s="1"/>
      <c r="H1" s="1"/>
      <c r="I1" s="1" t="s">
        <v>1</v>
      </c>
      <c r="J1" s="20" t="s">
        <v>31</v>
      </c>
      <c r="K1" s="2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ht="15.75" x14ac:dyDescent="0.25">
      <c r="A4" s="19" t="s">
        <v>21</v>
      </c>
      <c r="B4" s="22" t="s">
        <v>22</v>
      </c>
      <c r="C4" s="30" t="s">
        <v>32</v>
      </c>
      <c r="D4" s="74" t="s">
        <v>33</v>
      </c>
      <c r="E4" s="49">
        <v>60</v>
      </c>
      <c r="F4" s="75">
        <v>18.13</v>
      </c>
      <c r="G4" s="76">
        <v>56.6</v>
      </c>
      <c r="H4" s="76">
        <v>4.8</v>
      </c>
      <c r="I4" s="76">
        <v>4</v>
      </c>
      <c r="J4" s="77">
        <v>0.3</v>
      </c>
    </row>
    <row r="5" spans="1:11" x14ac:dyDescent="0.25">
      <c r="A5" s="13"/>
      <c r="B5" s="22" t="s">
        <v>34</v>
      </c>
      <c r="C5" s="24" t="s">
        <v>15</v>
      </c>
      <c r="D5" s="74" t="s">
        <v>35</v>
      </c>
      <c r="E5" s="49">
        <v>196</v>
      </c>
      <c r="F5" s="75">
        <v>102.93</v>
      </c>
      <c r="G5" s="78">
        <v>327.3</v>
      </c>
      <c r="H5" s="78">
        <v>17.2</v>
      </c>
      <c r="I5" s="78">
        <v>13.9</v>
      </c>
      <c r="J5" s="79">
        <v>30</v>
      </c>
    </row>
    <row r="6" spans="1:11" x14ac:dyDescent="0.25">
      <c r="A6" s="13"/>
      <c r="B6" s="11" t="s">
        <v>13</v>
      </c>
      <c r="C6" s="68" t="s">
        <v>29</v>
      </c>
      <c r="D6" s="31" t="s">
        <v>30</v>
      </c>
      <c r="E6" s="35">
        <v>200</v>
      </c>
      <c r="F6" s="9">
        <v>1.48</v>
      </c>
      <c r="G6" s="53">
        <v>26.8</v>
      </c>
      <c r="H6" s="53">
        <v>0.2</v>
      </c>
      <c r="I6" s="53">
        <v>0</v>
      </c>
      <c r="J6" s="54">
        <v>6.5</v>
      </c>
    </row>
    <row r="7" spans="1:11" x14ac:dyDescent="0.25">
      <c r="A7" s="13"/>
      <c r="B7" s="12" t="s">
        <v>14</v>
      </c>
      <c r="C7" s="24" t="s">
        <v>15</v>
      </c>
      <c r="D7" s="36" t="s">
        <v>36</v>
      </c>
      <c r="E7" s="37">
        <v>75</v>
      </c>
      <c r="F7" s="26">
        <v>29.84</v>
      </c>
      <c r="G7" s="10">
        <f>440*0.75</f>
        <v>330</v>
      </c>
      <c r="H7" s="53">
        <f>6*0.75</f>
        <v>4.5</v>
      </c>
      <c r="I7" s="53">
        <f>20*0.75</f>
        <v>15</v>
      </c>
      <c r="J7" s="54">
        <f>58*0.75</f>
        <v>43.5</v>
      </c>
    </row>
    <row r="8" spans="1:11" x14ac:dyDescent="0.25">
      <c r="A8" s="13"/>
      <c r="B8" s="12" t="s">
        <v>14</v>
      </c>
      <c r="C8" s="24" t="s">
        <v>15</v>
      </c>
      <c r="D8" s="36" t="s">
        <v>16</v>
      </c>
      <c r="E8" s="37">
        <v>34</v>
      </c>
      <c r="F8" s="26">
        <v>3</v>
      </c>
      <c r="G8" s="15">
        <v>63</v>
      </c>
      <c r="H8" s="15">
        <v>1.8</v>
      </c>
      <c r="I8" s="15">
        <v>0.3</v>
      </c>
      <c r="J8" s="16">
        <v>12.9</v>
      </c>
    </row>
    <row r="9" spans="1:11" x14ac:dyDescent="0.25">
      <c r="A9" s="25"/>
      <c r="B9" s="17"/>
      <c r="C9" s="38"/>
      <c r="D9" s="39"/>
      <c r="E9" s="37">
        <f t="shared" ref="E9:J9" si="0">SUM(E4:E8)</f>
        <v>565</v>
      </c>
      <c r="F9" s="14">
        <f t="shared" si="0"/>
        <v>155.38</v>
      </c>
      <c r="G9" s="69">
        <f t="shared" si="0"/>
        <v>803.7</v>
      </c>
      <c r="H9" s="70">
        <f t="shared" si="0"/>
        <v>28.5</v>
      </c>
      <c r="I9" s="70">
        <f t="shared" si="0"/>
        <v>33.199999999999996</v>
      </c>
      <c r="J9" s="71">
        <f t="shared" si="0"/>
        <v>93.2</v>
      </c>
    </row>
    <row r="10" spans="1:11" ht="15.75" thickBot="1" x14ac:dyDescent="0.3">
      <c r="A10" s="40"/>
      <c r="B10" s="41"/>
      <c r="C10" s="42"/>
      <c r="D10" s="43"/>
      <c r="E10" s="44"/>
      <c r="F10" s="45"/>
      <c r="G10" s="46"/>
      <c r="H10" s="47"/>
      <c r="I10" s="47"/>
      <c r="J10" s="48"/>
    </row>
    <row r="11" spans="1:11" x14ac:dyDescent="0.25">
      <c r="A11" s="13" t="s">
        <v>9</v>
      </c>
      <c r="B11" s="59" t="s">
        <v>26</v>
      </c>
      <c r="C11" s="60" t="s">
        <v>15</v>
      </c>
      <c r="D11" s="61" t="s">
        <v>37</v>
      </c>
      <c r="E11" s="62">
        <v>240</v>
      </c>
      <c r="F11" s="63">
        <v>50.4</v>
      </c>
      <c r="G11" s="64">
        <f>43*2.4</f>
        <v>103.2</v>
      </c>
      <c r="H11" s="64">
        <f>0.9*2.4</f>
        <v>2.16</v>
      </c>
      <c r="I11" s="64">
        <f>0.2*2.4</f>
        <v>0.48</v>
      </c>
      <c r="J11" s="65">
        <f>8.1*2.4</f>
        <v>19.439999999999998</v>
      </c>
    </row>
    <row r="12" spans="1:11" x14ac:dyDescent="0.25">
      <c r="A12" s="13"/>
      <c r="B12" s="22" t="s">
        <v>22</v>
      </c>
      <c r="C12" s="30" t="s">
        <v>24</v>
      </c>
      <c r="D12" s="66" t="s">
        <v>38</v>
      </c>
      <c r="E12" s="67">
        <v>85</v>
      </c>
      <c r="F12" s="9">
        <v>16.23</v>
      </c>
      <c r="G12" s="32">
        <v>85</v>
      </c>
      <c r="H12" s="10">
        <v>0.5</v>
      </c>
      <c r="I12" s="10">
        <v>7.2</v>
      </c>
      <c r="J12" s="33">
        <v>3</v>
      </c>
    </row>
    <row r="13" spans="1:11" x14ac:dyDescent="0.25">
      <c r="A13" s="13"/>
      <c r="B13" s="72" t="s">
        <v>17</v>
      </c>
      <c r="C13" s="80" t="s">
        <v>39</v>
      </c>
      <c r="D13" s="66" t="s">
        <v>40</v>
      </c>
      <c r="E13" s="49">
        <v>227</v>
      </c>
      <c r="F13" s="18">
        <v>48.24</v>
      </c>
      <c r="G13" s="10">
        <v>129</v>
      </c>
      <c r="H13" s="10">
        <v>8.64</v>
      </c>
      <c r="I13" s="10">
        <v>4.32</v>
      </c>
      <c r="J13" s="33">
        <v>13.92</v>
      </c>
    </row>
    <row r="14" spans="1:11" x14ac:dyDescent="0.25">
      <c r="A14" s="13"/>
      <c r="B14" s="72" t="s">
        <v>18</v>
      </c>
      <c r="C14" s="80" t="s">
        <v>41</v>
      </c>
      <c r="D14" s="52" t="s">
        <v>42</v>
      </c>
      <c r="E14" s="37">
        <v>90</v>
      </c>
      <c r="F14" s="9">
        <v>49.88</v>
      </c>
      <c r="G14" s="53">
        <v>271.2</v>
      </c>
      <c r="H14" s="53">
        <v>16.399999999999999</v>
      </c>
      <c r="I14" s="53">
        <v>16.32</v>
      </c>
      <c r="J14" s="53">
        <v>14.64</v>
      </c>
    </row>
    <row r="15" spans="1:11" x14ac:dyDescent="0.25">
      <c r="A15" s="13"/>
      <c r="B15" s="11" t="s">
        <v>25</v>
      </c>
      <c r="C15" s="34" t="s">
        <v>27</v>
      </c>
      <c r="D15" s="36" t="s">
        <v>28</v>
      </c>
      <c r="E15" s="35">
        <v>150</v>
      </c>
      <c r="F15" s="9">
        <v>11.96</v>
      </c>
      <c r="G15" s="23">
        <f>1333*0.15</f>
        <v>199.95</v>
      </c>
      <c r="H15" s="23">
        <f>24.26*0.15</f>
        <v>3.6390000000000002</v>
      </c>
      <c r="I15" s="23">
        <f>28.66*0.15</f>
        <v>4.2989999999999995</v>
      </c>
      <c r="J15" s="54">
        <f>244.46*0.15</f>
        <v>36.668999999999997</v>
      </c>
    </row>
    <row r="16" spans="1:11" x14ac:dyDescent="0.25">
      <c r="A16" s="13"/>
      <c r="B16" s="12" t="s">
        <v>13</v>
      </c>
      <c r="C16" s="80" t="s">
        <v>43</v>
      </c>
      <c r="D16" s="81" t="s">
        <v>44</v>
      </c>
      <c r="E16" s="49">
        <v>200</v>
      </c>
      <c r="F16" s="18">
        <v>11.96</v>
      </c>
      <c r="G16" s="23">
        <v>114.6</v>
      </c>
      <c r="H16" s="23">
        <v>0.1</v>
      </c>
      <c r="I16" s="23">
        <v>0.1</v>
      </c>
      <c r="J16" s="82">
        <v>27.9</v>
      </c>
    </row>
    <row r="17" spans="1:10" x14ac:dyDescent="0.25">
      <c r="A17" s="13"/>
      <c r="B17" s="12" t="s">
        <v>14</v>
      </c>
      <c r="C17" s="24" t="s">
        <v>15</v>
      </c>
      <c r="D17" s="36" t="s">
        <v>16</v>
      </c>
      <c r="E17" s="37">
        <v>30</v>
      </c>
      <c r="F17" s="26">
        <v>3</v>
      </c>
      <c r="G17" s="15">
        <v>63</v>
      </c>
      <c r="H17" s="15">
        <v>1.8</v>
      </c>
      <c r="I17" s="15">
        <v>0.3</v>
      </c>
      <c r="J17" s="16">
        <v>12.9</v>
      </c>
    </row>
    <row r="18" spans="1:10" x14ac:dyDescent="0.25">
      <c r="A18" s="13"/>
      <c r="B18" s="12" t="s">
        <v>14</v>
      </c>
      <c r="C18" s="50" t="s">
        <v>15</v>
      </c>
      <c r="D18" s="36" t="s">
        <v>23</v>
      </c>
      <c r="E18" s="73">
        <v>30</v>
      </c>
      <c r="F18" s="14">
        <v>2.99</v>
      </c>
      <c r="G18" s="27">
        <v>57</v>
      </c>
      <c r="H18" s="28">
        <v>1.8</v>
      </c>
      <c r="I18" s="28">
        <v>0.3</v>
      </c>
      <c r="J18" s="29">
        <v>11.4</v>
      </c>
    </row>
    <row r="19" spans="1:10" x14ac:dyDescent="0.25">
      <c r="A19" s="25"/>
      <c r="B19" s="17"/>
      <c r="C19" s="38"/>
      <c r="D19" s="39"/>
      <c r="E19" s="51">
        <f t="shared" ref="E19:J19" si="1">SUM(E11:E18)</f>
        <v>1052</v>
      </c>
      <c r="F19" s="55">
        <f t="shared" si="1"/>
        <v>194.66000000000003</v>
      </c>
      <c r="G19" s="56">
        <f t="shared" si="1"/>
        <v>1022.9499999999999</v>
      </c>
      <c r="H19" s="57">
        <f t="shared" si="1"/>
        <v>35.038999999999994</v>
      </c>
      <c r="I19" s="57">
        <f t="shared" si="1"/>
        <v>33.318999999999996</v>
      </c>
      <c r="J19" s="58">
        <f t="shared" si="1"/>
        <v>139.869</v>
      </c>
    </row>
    <row r="20" spans="1:10" ht="15.75" thickBot="1" x14ac:dyDescent="0.3">
      <c r="A20" s="40"/>
      <c r="B20" s="41"/>
      <c r="C20" s="42"/>
      <c r="D20" s="43"/>
      <c r="E20" s="44"/>
      <c r="F20" s="45"/>
      <c r="G20" s="46"/>
      <c r="H20" s="47"/>
      <c r="I20" s="47"/>
      <c r="J20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2024-10-25T00:12:08Z</dcterms:modified>
</cp:coreProperties>
</file>