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B2\Desktop\"/>
    </mc:Choice>
  </mc:AlternateContent>
  <bookViews>
    <workbookView xWindow="0" yWindow="0" windowWidth="19185" windowHeight="70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17" i="1"/>
  <c r="I17" i="1"/>
  <c r="H17" i="1"/>
  <c r="G17" i="1"/>
  <c r="F17" i="1"/>
  <c r="H9" i="1"/>
  <c r="J6" i="1"/>
  <c r="J9" i="1" s="1"/>
  <c r="I6" i="1"/>
  <c r="I9" i="1" s="1"/>
  <c r="H6" i="1"/>
  <c r="G6" i="1"/>
  <c r="G9" i="1" s="1"/>
  <c r="F4" i="1"/>
  <c r="F9" i="1" s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<sst xmlns="http://schemas.openxmlformats.org/spreadsheetml/2006/main" count="50" uniqueCount="43">
  <si>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</si>
  <si>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</si>
  <si>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</si>
  <si>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</si>
  <si>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</si>
  <si>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</si>
  <si>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</si>
  <si>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</si>
  <si>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</si>
  <si>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</si>
  <si>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</si>
  <si>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</si>
  <si>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</si>
  <si>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"Гимназия № 13"</t>
  </si>
  <si>
    <t>Завтрак</t>
  </si>
  <si>
    <t>напиток</t>
  </si>
  <si>
    <t>Приём пищи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</si>
  <si>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</si>
  <si>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</si>
  <si>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</si>
  <si>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</si>
  <si>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</si>
  <si>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</si>
  <si>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гарнир</t>
  </si>
  <si>
    <t>№ 54-2гн-2020</t>
  </si>
  <si>
    <t>Чай с сахаром</t>
  </si>
  <si>
    <t>Хлеб  ржано-пшеничный</t>
  </si>
  <si>
    <t>закуска</t>
  </si>
  <si>
    <t>Т.32 сб.1981г.</t>
  </si>
  <si>
    <t>Кукуруза консервированная</t>
  </si>
  <si>
    <t>№ 703 сб. 1981г.</t>
  </si>
  <si>
    <t>Птица тушёная в соусе</t>
  </si>
  <si>
    <t>№ 302 сб.2011г.</t>
  </si>
  <si>
    <t>Каша гречневая</t>
  </si>
  <si>
    <t>Т. 32 сб.81г.</t>
  </si>
  <si>
    <t>Огурец консервированный</t>
  </si>
  <si>
    <t>№ 101 сб.2011г.</t>
  </si>
  <si>
    <t>Суп картоф. с пшеном,рыбными консервами</t>
  </si>
  <si>
    <t>№ 279 сб.2011г.</t>
  </si>
  <si>
    <t>Тефтели из говядины с соусом томатным</t>
  </si>
  <si>
    <t>№ 309 сб.2011г.</t>
  </si>
  <si>
    <t>Макаронные изделия отварные</t>
  </si>
  <si>
    <t>2024-05-17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</si>
</sst>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49" fontId="1" fillId="2" borderId="8" xfId="0" applyNumberFormat="1" applyFont="1" applyFill="1" applyBorder="1"/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17" xfId="0" applyFont="1" applyBorder="1"/>
    <xf numFmtId="2" fontId="4" fillId="2" borderId="22" xfId="1" applyNumberFormat="1" applyFont="1" applyFill="1" applyBorder="1" applyAlignment="1"/>
    <xf numFmtId="2" fontId="4" fillId="2" borderId="1" xfId="1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3" xfId="0" applyFont="1" applyFill="1" applyBorder="1"/>
    <xf numFmtId="2" fontId="4" fillId="2" borderId="1" xfId="1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vertical="center"/>
    </xf>
    <xf numFmtId="0" fontId="5" fillId="0" borderId="18" xfId="0" applyFont="1" applyBorder="1"/>
    <xf numFmtId="2" fontId="1" fillId="2" borderId="5" xfId="0" applyNumberFormat="1" applyFont="1" applyFill="1" applyBorder="1" applyAlignment="1"/>
    <xf numFmtId="164" fontId="4" fillId="2" borderId="23" xfId="0" applyNumberFormat="1" applyFont="1" applyFill="1" applyBorder="1" applyAlignment="1"/>
    <xf numFmtId="164" fontId="4" fillId="2" borderId="5" xfId="0" applyNumberFormat="1" applyFont="1" applyFill="1" applyBorder="1" applyAlignment="1"/>
    <xf numFmtId="164" fontId="4" fillId="2" borderId="6" xfId="0" applyNumberFormat="1" applyFont="1" applyFill="1" applyBorder="1" applyAlignment="1"/>
    <xf numFmtId="0" fontId="4" fillId="2" borderId="24" xfId="2" applyNumberFormat="1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3" xfId="2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/>
    <xf numFmtId="0" fontId="4" fillId="2" borderId="26" xfId="0" applyFont="1" applyFill="1" applyBorder="1"/>
    <xf numFmtId="2" fontId="4" fillId="2" borderId="19" xfId="1" applyNumberFormat="1" applyFont="1" applyFill="1" applyBorder="1" applyAlignment="1"/>
    <xf numFmtId="164" fontId="4" fillId="2" borderId="20" xfId="0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21" xfId="0" applyNumberFormat="1" applyFont="1" applyFill="1" applyBorder="1" applyAlignment="1"/>
    <xf numFmtId="0" fontId="1" fillId="2" borderId="31" xfId="0" applyFont="1" applyFill="1" applyBorder="1"/>
    <xf numFmtId="0" fontId="4" fillId="2" borderId="14" xfId="1" applyFont="1" applyFill="1" applyBorder="1"/>
    <xf numFmtId="0" fontId="1" fillId="0" borderId="28" xfId="0" applyFont="1" applyBorder="1"/>
    <xf numFmtId="0" fontId="4" fillId="0" borderId="13" xfId="0" applyFont="1" applyBorder="1"/>
    <xf numFmtId="164" fontId="4" fillId="2" borderId="1" xfId="1" applyNumberFormat="1" applyFont="1" applyFill="1" applyBorder="1" applyAlignment="1"/>
    <xf numFmtId="164" fontId="4" fillId="2" borderId="19" xfId="0" applyNumberFormat="1" applyFont="1" applyFill="1" applyBorder="1" applyAlignment="1">
      <alignment vertical="center"/>
    </xf>
    <xf numFmtId="0" fontId="0" fillId="0" borderId="0" xfId="0" applyBorder="1"/>
    <xf numFmtId="0" fontId="5" fillId="0" borderId="32" xfId="0" applyFont="1" applyBorder="1"/>
    <xf numFmtId="0" fontId="5" fillId="0" borderId="33" xfId="0" applyFont="1" applyBorder="1"/>
    <xf numFmtId="0" fontId="1" fillId="0" borderId="13" xfId="0" applyFont="1" applyBorder="1"/>
    <xf numFmtId="0" fontId="1" fillId="2" borderId="35" xfId="0" applyFont="1" applyFill="1" applyBorder="1"/>
    <xf numFmtId="0" fontId="1" fillId="2" borderId="26" xfId="0" applyFont="1" applyFill="1" applyBorder="1"/>
    <xf numFmtId="0" fontId="4" fillId="2" borderId="36" xfId="0" applyFont="1" applyFill="1" applyBorder="1"/>
    <xf numFmtId="2" fontId="4" fillId="2" borderId="37" xfId="1" applyNumberFormat="1" applyFont="1" applyFill="1" applyBorder="1" applyAlignment="1"/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 vertical="center"/>
    </xf>
    <xf numFmtId="0" fontId="1" fillId="2" borderId="14" xfId="0" applyFont="1" applyFill="1" applyBorder="1"/>
    <xf numFmtId="0" fontId="4" fillId="2" borderId="12" xfId="0" applyFont="1" applyFill="1" applyBorder="1"/>
    <xf numFmtId="0" fontId="4" fillId="0" borderId="12" xfId="0" applyFont="1" applyBorder="1"/>
    <xf numFmtId="164" fontId="4" fillId="0" borderId="22" xfId="0" applyNumberFormat="1" applyFont="1" applyFill="1" applyBorder="1" applyAlignment="1">
      <alignment horizontal="right"/>
    </xf>
    <xf numFmtId="164" fontId="4" fillId="0" borderId="25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 vertical="center"/>
    </xf>
    <xf numFmtId="0" fontId="1" fillId="2" borderId="39" xfId="0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2" fontId="1" fillId="0" borderId="13" xfId="0" applyNumberFormat="1" applyFont="1" applyFill="1" applyBorder="1" applyAlignment="1">
      <alignment horizontal="left"/>
    </xf>
    <xf numFmtId="0" fontId="1" fillId="0" borderId="18" xfId="0" applyFont="1" applyBorder="1"/>
    <xf numFmtId="0" fontId="4" fillId="2" borderId="14" xfId="0" applyFont="1" applyFill="1" applyBorder="1"/>
    <xf numFmtId="0" fontId="1" fillId="2" borderId="41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0" fontId="1" fillId="2" borderId="34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27" xfId="0" applyFont="1" applyBorder="1"/>
    <xf numFmtId="0" fontId="4" fillId="2" borderId="42" xfId="2" applyNumberFormat="1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3" xfId="0" applyFont="1" applyFill="1" applyBorder="1"/>
    <xf numFmtId="0" fontId="1" fillId="0" borderId="12" xfId="0" applyFont="1" applyBorder="1"/>
    <xf numFmtId="2" fontId="1" fillId="0" borderId="28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 vertical="center"/>
    </xf>
    <xf numFmtId="0" fontId="4" fillId="2" borderId="34" xfId="2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0" fontId="4" fillId="2" borderId="27" xfId="0" applyFont="1" applyFill="1" applyBorder="1"/>
    <xf numFmtId="0" fontId="4" fillId="2" borderId="44" xfId="2" applyNumberFormat="1" applyFont="1" applyFill="1" applyBorder="1" applyAlignment="1">
      <alignment horizontal="center"/>
    </xf>
    <xf numFmtId="164" fontId="4" fillId="2" borderId="45" xfId="0" applyNumberFormat="1" applyFont="1" applyFill="1" applyBorder="1" applyAlignment="1"/>
    <xf numFmtId="164" fontId="4" fillId="2" borderId="37" xfId="0" applyNumberFormat="1" applyFont="1" applyFill="1" applyBorder="1" applyAlignment="1"/>
    <xf numFmtId="164" fontId="4" fillId="2" borderId="38" xfId="0" applyNumberFormat="1" applyFont="1" applyFill="1" applyBorder="1" applyAlignment="1"/>
    <xf numFmtId="164" fontId="4" fillId="2" borderId="22" xfId="0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0" fontId="4" fillId="2" borderId="40" xfId="0" applyFont="1" applyFill="1" applyBorder="1"/>
    <xf numFmtId="0" fontId="4" fillId="2" borderId="28" xfId="2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&#8470;%205%2013.%2004.2024.xlsx" TargetMode="External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1"/>
  <sheetViews>
    <sheetView showGridLines="0" showRowColHeaders="0" tabSelected="1" zoomScale="90" zoomScaleNormal="9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4" t="s">
        <v>13</v>
      </c>
      <c r="C1" s="75"/>
      <c r="D1" s="76"/>
      <c r="E1" s="1" t="s">
        <v>10</v>
      </c>
      <c r="F1" s="2"/>
      <c r="G1" s="1"/>
      <c r="H1" s="1"/>
      <c r="I1" s="1" t="s">
        <v>1</v>
      </c>
      <c r="J1" s="3" t="s">
        <v>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16</v>
      </c>
      <c r="B3" s="5" t="s">
        <v>2</v>
      </c>
      <c r="C3" s="6" t="s">
        <v>11</v>
      </c>
      <c r="D3" s="7" t="s">
        <v>3</v>
      </c>
      <c r="E3" s="7" t="s">
        <v>12</v>
      </c>
      <c r="F3" s="7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x14ac:dyDescent="0.25">
      <c r="A4" s="45" t="s">
        <v>14</v>
      </c>
      <c r="B4" s="77" t="s">
        <v>27</v>
      </c>
      <c r="C4" s="78" t="s">
        <v>28</v>
      </c>
      <c r="D4" s="57" t="s">
        <v>29</v>
      </c>
      <c r="E4" s="73">
        <v>60</v>
      </c>
      <c r="F4" s="11">
        <f>16.7*0.6*1.93</f>
        <v>19.3386</v>
      </c>
      <c r="G4" s="58">
        <v>30</v>
      </c>
      <c r="H4" s="58">
        <v>1.2</v>
      </c>
      <c r="I4" s="58">
        <v>0</v>
      </c>
      <c r="J4" s="59">
        <v>6.6</v>
      </c>
    </row>
    <row r="5" spans="1:10" x14ac:dyDescent="0.25">
      <c r="A5" s="44"/>
      <c r="B5" s="78" t="s">
        <v>21</v>
      </c>
      <c r="C5" s="79" t="s">
        <v>30</v>
      </c>
      <c r="D5" s="27" t="s">
        <v>31</v>
      </c>
      <c r="E5" s="28">
        <v>165</v>
      </c>
      <c r="F5" s="12">
        <v>62.25</v>
      </c>
      <c r="G5" s="54">
        <v>212.9</v>
      </c>
      <c r="H5" s="54">
        <v>13.5</v>
      </c>
      <c r="I5" s="54">
        <v>13.5</v>
      </c>
      <c r="J5" s="80">
        <v>8.1</v>
      </c>
    </row>
    <row r="6" spans="1:10" x14ac:dyDescent="0.25">
      <c r="A6" s="44"/>
      <c r="B6" s="39" t="s">
        <v>23</v>
      </c>
      <c r="C6" s="46" t="s">
        <v>32</v>
      </c>
      <c r="D6" s="27" t="s">
        <v>33</v>
      </c>
      <c r="E6" s="81">
        <v>150</v>
      </c>
      <c r="F6" s="12">
        <v>9.2200000000000006</v>
      </c>
      <c r="G6" s="17">
        <f>1625*0.15</f>
        <v>243.75</v>
      </c>
      <c r="H6" s="17">
        <f>57.32*0.15</f>
        <v>8.597999999999999</v>
      </c>
      <c r="I6" s="17">
        <f>40.62*0.15</f>
        <v>6.0929999999999991</v>
      </c>
      <c r="J6" s="82">
        <f>257.61*0.15</f>
        <v>38.641500000000001</v>
      </c>
    </row>
    <row r="7" spans="1:10" x14ac:dyDescent="0.25">
      <c r="A7" s="44"/>
      <c r="B7" s="39" t="s">
        <v>15</v>
      </c>
      <c r="C7" s="63" t="s">
        <v>24</v>
      </c>
      <c r="D7" s="40" t="s">
        <v>25</v>
      </c>
      <c r="E7" s="28">
        <v>200</v>
      </c>
      <c r="F7" s="12">
        <v>1.46</v>
      </c>
      <c r="G7" s="18">
        <v>26.8</v>
      </c>
      <c r="H7" s="18">
        <v>0.2</v>
      </c>
      <c r="I7" s="18">
        <v>0.02</v>
      </c>
      <c r="J7" s="19">
        <v>6.5</v>
      </c>
    </row>
    <row r="8" spans="1:10" x14ac:dyDescent="0.25">
      <c r="A8" s="10"/>
      <c r="B8" s="29" t="s">
        <v>17</v>
      </c>
      <c r="C8" s="15" t="s">
        <v>18</v>
      </c>
      <c r="D8" s="27" t="s">
        <v>19</v>
      </c>
      <c r="E8" s="53">
        <v>30</v>
      </c>
      <c r="F8" s="16">
        <v>2.84</v>
      </c>
      <c r="G8" s="13">
        <v>63</v>
      </c>
      <c r="H8" s="13">
        <v>1.8</v>
      </c>
      <c r="I8" s="13">
        <v>0.3</v>
      </c>
      <c r="J8" s="14">
        <v>12.9</v>
      </c>
    </row>
    <row r="9" spans="1:10" x14ac:dyDescent="0.25">
      <c r="A9" s="10"/>
      <c r="B9" s="47"/>
      <c r="C9" s="48"/>
      <c r="D9" s="49"/>
      <c r="E9" s="30">
        <f>SUM(E4:E8)</f>
        <v>605</v>
      </c>
      <c r="F9" s="33">
        <f>SUM(F4:F8)</f>
        <v>95.108599999999996</v>
      </c>
      <c r="G9" s="34">
        <f>SUM(G4:G8)</f>
        <v>576.44999999999993</v>
      </c>
      <c r="H9" s="35">
        <f>SUM(H4:H8)</f>
        <v>25.297999999999998</v>
      </c>
      <c r="I9" s="35">
        <f>SUM(I4:I8)</f>
        <v>19.913</v>
      </c>
      <c r="J9" s="36">
        <f>SUM(J4:J8)</f>
        <v>72.741500000000002</v>
      </c>
    </row>
    <row r="10" spans="1:10" ht="15.75" thickBot="1" x14ac:dyDescent="0.3">
      <c r="A10" s="64"/>
      <c r="B10" s="37"/>
      <c r="C10" s="55"/>
      <c r="D10" s="65"/>
      <c r="E10" s="66"/>
      <c r="F10" s="67"/>
      <c r="G10" s="24"/>
      <c r="H10" s="24"/>
      <c r="I10" s="24"/>
      <c r="J10" s="25"/>
    </row>
    <row r="11" spans="1:10" x14ac:dyDescent="0.25">
      <c r="A11" s="10" t="s">
        <v>9</v>
      </c>
      <c r="B11" s="77" t="s">
        <v>27</v>
      </c>
      <c r="C11" s="72" t="s">
        <v>34</v>
      </c>
      <c r="D11" s="83" t="s">
        <v>35</v>
      </c>
      <c r="E11" s="84">
        <v>60</v>
      </c>
      <c r="F11" s="50">
        <v>19.87</v>
      </c>
      <c r="G11" s="85">
        <v>7.2</v>
      </c>
      <c r="H11" s="86">
        <v>0</v>
      </c>
      <c r="I11" s="86">
        <v>0</v>
      </c>
      <c r="J11" s="87">
        <v>2.4</v>
      </c>
    </row>
    <row r="12" spans="1:10" x14ac:dyDescent="0.25">
      <c r="A12" s="10"/>
      <c r="B12" s="78" t="s">
        <v>20</v>
      </c>
      <c r="C12" s="78" t="s">
        <v>36</v>
      </c>
      <c r="D12" s="56" t="s">
        <v>37</v>
      </c>
      <c r="E12" s="26">
        <v>225</v>
      </c>
      <c r="F12" s="11">
        <v>26.02</v>
      </c>
      <c r="G12" s="88">
        <v>146.19999999999999</v>
      </c>
      <c r="H12" s="88">
        <v>4.96</v>
      </c>
      <c r="I12" s="88">
        <v>5.0999999999999996</v>
      </c>
      <c r="J12" s="89">
        <v>12.1</v>
      </c>
    </row>
    <row r="13" spans="1:10" x14ac:dyDescent="0.25">
      <c r="A13" s="10"/>
      <c r="B13" s="61" t="s">
        <v>22</v>
      </c>
      <c r="C13" s="46" t="s">
        <v>38</v>
      </c>
      <c r="D13" s="40" t="s">
        <v>39</v>
      </c>
      <c r="E13" s="28">
        <v>165</v>
      </c>
      <c r="F13" s="11">
        <v>43.63</v>
      </c>
      <c r="G13" s="54">
        <v>177.75</v>
      </c>
      <c r="H13" s="62">
        <v>12.3</v>
      </c>
      <c r="I13" s="62">
        <v>10.95</v>
      </c>
      <c r="J13" s="60">
        <v>7.5</v>
      </c>
    </row>
    <row r="14" spans="1:10" x14ac:dyDescent="0.25">
      <c r="A14" s="10"/>
      <c r="B14" s="39" t="s">
        <v>23</v>
      </c>
      <c r="C14" s="46" t="s">
        <v>40</v>
      </c>
      <c r="D14" s="90" t="s">
        <v>41</v>
      </c>
      <c r="E14" s="91">
        <v>150</v>
      </c>
      <c r="F14" s="12">
        <v>9.94</v>
      </c>
      <c r="G14" s="18">
        <v>202</v>
      </c>
      <c r="H14" s="17">
        <v>5.3</v>
      </c>
      <c r="I14" s="17">
        <v>5.5</v>
      </c>
      <c r="J14" s="82">
        <v>32.700000000000003</v>
      </c>
    </row>
    <row r="15" spans="1:10" x14ac:dyDescent="0.25">
      <c r="A15" s="10"/>
      <c r="B15" s="39" t="s">
        <v>15</v>
      </c>
      <c r="C15" s="63" t="s">
        <v>24</v>
      </c>
      <c r="D15" s="40" t="s">
        <v>25</v>
      </c>
      <c r="E15" s="28">
        <v>200</v>
      </c>
      <c r="F15" s="12">
        <v>1.46</v>
      </c>
      <c r="G15" s="18">
        <v>26.8</v>
      </c>
      <c r="H15" s="18">
        <v>0.2</v>
      </c>
      <c r="I15" s="18">
        <v>0.02</v>
      </c>
      <c r="J15" s="19">
        <v>6.5</v>
      </c>
    </row>
    <row r="16" spans="1:10" x14ac:dyDescent="0.25">
      <c r="A16" s="10"/>
      <c r="B16" s="29" t="s">
        <v>17</v>
      </c>
      <c r="C16" s="15" t="s">
        <v>18</v>
      </c>
      <c r="D16" s="27" t="s">
        <v>26</v>
      </c>
      <c r="E16" s="68">
        <v>30</v>
      </c>
      <c r="F16" s="16">
        <v>2.84</v>
      </c>
      <c r="G16" s="69">
        <v>57</v>
      </c>
      <c r="H16" s="70">
        <v>1.8</v>
      </c>
      <c r="I16" s="70">
        <v>0.3</v>
      </c>
      <c r="J16" s="71">
        <v>11.4</v>
      </c>
    </row>
    <row r="17" spans="1:17" x14ac:dyDescent="0.25">
      <c r="A17" s="10"/>
      <c r="B17" s="31"/>
      <c r="C17" s="48"/>
      <c r="D17" s="32"/>
      <c r="E17" s="51">
        <f>SUM(E11:E16)</f>
        <v>830</v>
      </c>
      <c r="F17" s="16">
        <f>SUM(F11:F16)</f>
        <v>103.76</v>
      </c>
      <c r="G17" s="41">
        <f>SUM(G11:G16)</f>
        <v>616.94999999999993</v>
      </c>
      <c r="H17" s="41">
        <f>SUM(H11:H16)</f>
        <v>24.560000000000002</v>
      </c>
      <c r="I17" s="42">
        <f>SUM(I11:I16)</f>
        <v>21.869999999999997</v>
      </c>
      <c r="J17" s="20">
        <f>SUM(J11:J16)</f>
        <v>72.600000000000009</v>
      </c>
    </row>
    <row r="18" spans="1:17" ht="15.75" thickBot="1" x14ac:dyDescent="0.3">
      <c r="A18" s="21"/>
      <c r="B18" s="37"/>
      <c r="C18" s="55"/>
      <c r="D18" s="38"/>
      <c r="E18" s="52"/>
      <c r="F18" s="22"/>
      <c r="G18" s="23"/>
      <c r="H18" s="24"/>
      <c r="I18" s="24"/>
      <c r="J18" s="25"/>
    </row>
    <row r="28" spans="1:17" x14ac:dyDescent="0.25">
      <c r="A28" s="43"/>
      <c r="B28" s="43"/>
    </row>
    <row r="29" spans="1:17" x14ac:dyDescent="0.25">
      <c r="A29" s="43"/>
      <c r="B29" s="43"/>
    </row>
    <row r="30" spans="1:17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7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</sheetData>
  <mergeCells count="1">
    <mergeCell ref="B1:D1"/>
  </mergeCells>
  <hyperlinks>
    <hyperlink ref="B15" r:id="rId1"/>
    <hyperlink ref="B7" r:id="rId2"/>
  </hyperlink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2024-05-16T05:46:25Z</dcterms:modified>
</cp:coreProperties>
</file>