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G17" i="1"/>
  <c r="F17" i="1"/>
  <c r="E17" i="1"/>
  <c r="G12" i="1"/>
  <c r="J11" i="1"/>
  <c r="J17" i="1" s="1"/>
  <c r="H11" i="1"/>
  <c r="H17" i="1" s="1"/>
  <c r="G11" i="1"/>
  <c r="I9" i="1"/>
  <c r="F9" i="1"/>
  <c r="E9" i="1"/>
  <c r="J4" i="1"/>
  <c r="J9" i="1" s="1"/>
  <c r="I4" i="1"/>
  <c r="H4" i="1"/>
  <c r="H9" i="1" s="1"/>
  <c r="G4" i="1"/>
  <c r="G9" i="1" s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<sst xmlns="http://schemas.openxmlformats.org/spreadsheetml/2006/main" count="50" uniqueCount="43">
  <si>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</si>
  <si>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</si>
  <si>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</si>
  <si>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</si>
  <si>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</si>
  <si>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</si>
  <si>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</si>
  <si>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</si>
  <si>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</si>
  <si>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</si>
  <si>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</si>
  <si>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</si>
  <si>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</si>
  <si>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</si>
  <si>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</si>
  <si>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</si>
  <si>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</si>
  <si>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</si>
  <si>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</si>
  <si>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</si>
  <si>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</si>
  <si>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гарнир</t>
  </si>
  <si>
    <t>гор.блюдо</t>
  </si>
  <si>
    <t>2024-05-06</t>
  </si>
  <si>
    <t>сладкое</t>
  </si>
  <si>
    <t>Сырок творожный глазированный</t>
  </si>
  <si>
    <t>№ 182 сб.2011г.</t>
  </si>
  <si>
    <t>Каша рисовая с маслом сливочным</t>
  </si>
  <si>
    <t>№ 54-9гн-2020</t>
  </si>
  <si>
    <t>Кофейный напиток</t>
  </si>
  <si>
    <t>Булочка для гамбургеров</t>
  </si>
  <si>
    <t>закуска</t>
  </si>
  <si>
    <t>Т.32 сб.1981г.</t>
  </si>
  <si>
    <t>Зелёный горошек</t>
  </si>
  <si>
    <t>№ 82 сб.2011г.</t>
  </si>
  <si>
    <t>Борщ со свининой отварной</t>
  </si>
  <si>
    <t>2 блюдо</t>
  </si>
  <si>
    <t>№ 672 сб.1981 г.</t>
  </si>
  <si>
    <t>Оладьи из печени</t>
  </si>
  <si>
    <t>№ 312 сб.2011г.</t>
  </si>
  <si>
    <t>Картофельное пюре</t>
  </si>
  <si>
    <t>№ 54-11хн-2022</t>
  </si>
  <si>
    <t>Компот из ягод замороженных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</si>
</sst>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2" fontId="4" fillId="2" borderId="1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vertical="center"/>
    </xf>
    <xf numFmtId="0" fontId="5" fillId="0" borderId="19" xfId="0" applyFont="1" applyBorder="1"/>
    <xf numFmtId="2" fontId="1" fillId="2" borderId="5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5" fillId="0" borderId="0" xfId="0" applyFont="1" applyBorder="1"/>
    <xf numFmtId="0" fontId="4" fillId="2" borderId="28" xfId="0" applyFont="1" applyFill="1" applyBorder="1"/>
    <xf numFmtId="0" fontId="4" fillId="2" borderId="25" xfId="2" applyNumberFormat="1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3" xfId="2" applyNumberFormat="1" applyFont="1" applyFill="1" applyBorder="1" applyAlignment="1">
      <alignment horizontal="center"/>
    </xf>
    <xf numFmtId="0" fontId="1" fillId="2" borderId="29" xfId="0" applyFont="1" applyFill="1" applyBorder="1"/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/>
    <xf numFmtId="0" fontId="4" fillId="2" borderId="27" xfId="0" applyFont="1" applyFill="1" applyBorder="1"/>
    <xf numFmtId="2" fontId="4" fillId="2" borderId="20" xfId="1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32" xfId="0" applyFont="1" applyFill="1" applyBorder="1"/>
    <xf numFmtId="0" fontId="4" fillId="2" borderId="14" xfId="1" applyFont="1" applyFill="1" applyBorder="1"/>
    <xf numFmtId="0" fontId="1" fillId="0" borderId="7" xfId="0" applyFont="1" applyBorder="1"/>
    <xf numFmtId="0" fontId="1" fillId="0" borderId="29" xfId="0" applyFont="1" applyBorder="1"/>
    <xf numFmtId="0" fontId="4" fillId="0" borderId="13" xfId="0" applyFont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2" fontId="4" fillId="2" borderId="0" xfId="1" applyNumberFormat="1" applyFont="1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 applyAlignment="1">
      <alignment vertical="center"/>
    </xf>
    <xf numFmtId="0" fontId="4" fillId="2" borderId="0" xfId="1" applyFont="1" applyFill="1" applyBorder="1"/>
    <xf numFmtId="2" fontId="1" fillId="2" borderId="0" xfId="0" applyNumberFormat="1" applyFont="1" applyFill="1" applyBorder="1" applyAlignment="1"/>
    <xf numFmtId="0" fontId="5" fillId="0" borderId="33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34" xfId="0" applyFont="1" applyBorder="1"/>
    <xf numFmtId="0" fontId="1" fillId="0" borderId="13" xfId="0" applyFont="1" applyBorder="1"/>
    <xf numFmtId="0" fontId="4" fillId="2" borderId="35" xfId="2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left"/>
    </xf>
    <xf numFmtId="0" fontId="1" fillId="2" borderId="36" xfId="0" applyFont="1" applyFill="1" applyBorder="1"/>
    <xf numFmtId="0" fontId="1" fillId="2" borderId="27" xfId="0" applyFont="1" applyFill="1" applyBorder="1"/>
    <xf numFmtId="0" fontId="4" fillId="2" borderId="37" xfId="0" applyFont="1" applyFill="1" applyBorder="1"/>
    <xf numFmtId="0" fontId="1" fillId="0" borderId="18" xfId="0" applyFont="1" applyBorder="1"/>
    <xf numFmtId="0" fontId="1" fillId="2" borderId="28" xfId="0" applyFont="1" applyFill="1" applyBorder="1"/>
    <xf numFmtId="0" fontId="1" fillId="0" borderId="28" xfId="0" applyFont="1" applyBorder="1"/>
    <xf numFmtId="0" fontId="4" fillId="2" borderId="38" xfId="2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/>
    <xf numFmtId="164" fontId="4" fillId="0" borderId="39" xfId="0" applyNumberFormat="1" applyFont="1" applyFill="1" applyBorder="1" applyAlignment="1">
      <alignment horizontal="right"/>
    </xf>
    <xf numFmtId="164" fontId="4" fillId="0" borderId="40" xfId="0" applyNumberFormat="1" applyFont="1" applyFill="1" applyBorder="1" applyAlignment="1">
      <alignment horizontal="right"/>
    </xf>
    <xf numFmtId="0" fontId="4" fillId="2" borderId="12" xfId="0" applyFont="1" applyFill="1" applyBorder="1"/>
    <xf numFmtId="0" fontId="1" fillId="0" borderId="41" xfId="0" applyFont="1" applyBorder="1"/>
    <xf numFmtId="0" fontId="4" fillId="0" borderId="12" xfId="0" applyFont="1" applyBorder="1"/>
    <xf numFmtId="164" fontId="4" fillId="0" borderId="23" xfId="0" applyNumberFormat="1" applyFont="1" applyFill="1" applyBorder="1" applyAlignment="1"/>
    <xf numFmtId="164" fontId="4" fillId="0" borderId="23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8470;%205%2013.%2004.202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1"/>
  <sheetViews>
    <sheetView showGridLines="0" showRowColHeaders="0" tabSelected="1" zoomScale="90" zoomScaleNormal="9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9" t="s">
        <v>13</v>
      </c>
      <c r="C1" s="60"/>
      <c r="D1" s="61"/>
      <c r="E1" s="1" t="s">
        <v>10</v>
      </c>
      <c r="F1" s="2"/>
      <c r="G1" s="1"/>
      <c r="H1" s="1"/>
      <c r="I1" s="1" t="s">
        <v>1</v>
      </c>
      <c r="J1" s="3" t="s">
        <v>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62" t="s">
        <v>14</v>
      </c>
      <c r="B4" s="63" t="s">
        <v>24</v>
      </c>
      <c r="C4" s="17" t="s">
        <v>18</v>
      </c>
      <c r="D4" s="46" t="s">
        <v>25</v>
      </c>
      <c r="E4" s="64">
        <v>40</v>
      </c>
      <c r="F4" s="14">
        <v>35</v>
      </c>
      <c r="G4" s="21">
        <f>519*0.4</f>
        <v>207.60000000000002</v>
      </c>
      <c r="H4" s="21">
        <f>9*0.4</f>
        <v>3.6</v>
      </c>
      <c r="I4" s="21">
        <f>27*0.4</f>
        <v>10.8</v>
      </c>
      <c r="J4" s="22">
        <f>57*0.4</f>
        <v>22.8</v>
      </c>
    </row>
    <row r="5" spans="1:10" x14ac:dyDescent="0.25">
      <c r="A5" s="58"/>
      <c r="B5" s="10" t="s">
        <v>22</v>
      </c>
      <c r="C5" s="63" t="s">
        <v>26</v>
      </c>
      <c r="D5" s="46" t="s">
        <v>27</v>
      </c>
      <c r="E5" s="33">
        <v>210</v>
      </c>
      <c r="F5" s="14">
        <v>23.71</v>
      </c>
      <c r="G5" s="19">
        <v>225.3</v>
      </c>
      <c r="H5" s="19">
        <v>5.8</v>
      </c>
      <c r="I5" s="19">
        <v>8.3000000000000007</v>
      </c>
      <c r="J5" s="20">
        <v>42.66</v>
      </c>
    </row>
    <row r="6" spans="1:10" x14ac:dyDescent="0.25">
      <c r="A6" s="58"/>
      <c r="B6" s="34" t="s">
        <v>15</v>
      </c>
      <c r="C6" s="65" t="s">
        <v>28</v>
      </c>
      <c r="D6" s="32" t="s">
        <v>29</v>
      </c>
      <c r="E6" s="64">
        <v>200</v>
      </c>
      <c r="F6" s="14">
        <v>15.37</v>
      </c>
      <c r="G6" s="19">
        <v>91.2</v>
      </c>
      <c r="H6" s="19">
        <v>3.8</v>
      </c>
      <c r="I6" s="19">
        <v>3.5</v>
      </c>
      <c r="J6" s="20">
        <v>11.1</v>
      </c>
    </row>
    <row r="7" spans="1:10" x14ac:dyDescent="0.25">
      <c r="A7" s="58"/>
      <c r="B7" s="17" t="s">
        <v>17</v>
      </c>
      <c r="C7" s="17" t="s">
        <v>18</v>
      </c>
      <c r="D7" s="32" t="s">
        <v>30</v>
      </c>
      <c r="E7" s="33">
        <v>80</v>
      </c>
      <c r="F7" s="14">
        <v>22</v>
      </c>
      <c r="G7" s="21">
        <v>161.6</v>
      </c>
      <c r="H7" s="21">
        <v>4.3</v>
      </c>
      <c r="I7" s="21">
        <v>4.5999999999999996</v>
      </c>
      <c r="J7" s="22">
        <v>21.4</v>
      </c>
    </row>
    <row r="8" spans="1:10" x14ac:dyDescent="0.25">
      <c r="A8" s="11"/>
      <c r="B8" s="34" t="s">
        <v>17</v>
      </c>
      <c r="C8" s="17" t="s">
        <v>18</v>
      </c>
      <c r="D8" s="32" t="s">
        <v>19</v>
      </c>
      <c r="E8" s="35">
        <v>30</v>
      </c>
      <c r="F8" s="18">
        <v>2.84</v>
      </c>
      <c r="G8" s="15">
        <v>63</v>
      </c>
      <c r="H8" s="15">
        <v>1.8</v>
      </c>
      <c r="I8" s="15">
        <v>0.3</v>
      </c>
      <c r="J8" s="16">
        <v>12.9</v>
      </c>
    </row>
    <row r="9" spans="1:10" x14ac:dyDescent="0.25">
      <c r="A9" s="11"/>
      <c r="B9" s="66"/>
      <c r="C9" s="67"/>
      <c r="D9" s="68"/>
      <c r="E9" s="35">
        <f t="shared" ref="E9:J9" si="0">SUM(E4:E8)</f>
        <v>560</v>
      </c>
      <c r="F9" s="38">
        <f t="shared" si="0"/>
        <v>98.92</v>
      </c>
      <c r="G9" s="39">
        <f t="shared" si="0"/>
        <v>748.7</v>
      </c>
      <c r="H9" s="40">
        <f t="shared" si="0"/>
        <v>19.3</v>
      </c>
      <c r="I9" s="40">
        <f t="shared" si="0"/>
        <v>27.500000000000004</v>
      </c>
      <c r="J9" s="41">
        <f t="shared" si="0"/>
        <v>110.85999999999999</v>
      </c>
    </row>
    <row r="10" spans="1:10" ht="15.75" thickBot="1" x14ac:dyDescent="0.3">
      <c r="A10" s="69"/>
      <c r="B10" s="36"/>
      <c r="C10" s="67"/>
      <c r="D10" s="37"/>
      <c r="E10" s="35"/>
      <c r="F10" s="38"/>
      <c r="G10" s="40"/>
      <c r="H10" s="40"/>
      <c r="I10" s="40"/>
      <c r="J10" s="41"/>
    </row>
    <row r="11" spans="1:10" x14ac:dyDescent="0.25">
      <c r="A11" s="12" t="s">
        <v>9</v>
      </c>
      <c r="B11" s="70" t="s">
        <v>31</v>
      </c>
      <c r="C11" s="71" t="s">
        <v>32</v>
      </c>
      <c r="D11" s="30" t="s">
        <v>33</v>
      </c>
      <c r="E11" s="72">
        <v>60</v>
      </c>
      <c r="F11" s="73">
        <v>16.91</v>
      </c>
      <c r="G11" s="74">
        <f>35*0.6</f>
        <v>21</v>
      </c>
      <c r="H11" s="74">
        <f>3*0.6</f>
        <v>1.7999999999999998</v>
      </c>
      <c r="I11" s="74">
        <v>0</v>
      </c>
      <c r="J11" s="75">
        <f>6*0.6</f>
        <v>3.5999999999999996</v>
      </c>
    </row>
    <row r="12" spans="1:10" x14ac:dyDescent="0.25">
      <c r="A12" s="58"/>
      <c r="B12" s="10" t="s">
        <v>20</v>
      </c>
      <c r="C12" s="44" t="s">
        <v>34</v>
      </c>
      <c r="D12" s="76" t="s">
        <v>35</v>
      </c>
      <c r="E12" s="31">
        <v>213</v>
      </c>
      <c r="F12" s="13">
        <v>23.5</v>
      </c>
      <c r="G12" s="21">
        <f>119.4+25</f>
        <v>144.4</v>
      </c>
      <c r="H12" s="21">
        <v>4.4000000000000004</v>
      </c>
      <c r="I12" s="21">
        <v>7.3</v>
      </c>
      <c r="J12" s="22">
        <v>10.7</v>
      </c>
    </row>
    <row r="13" spans="1:10" x14ac:dyDescent="0.25">
      <c r="A13" s="58"/>
      <c r="B13" s="10" t="s">
        <v>36</v>
      </c>
      <c r="C13" s="77" t="s">
        <v>37</v>
      </c>
      <c r="D13" s="78" t="s">
        <v>38</v>
      </c>
      <c r="E13" s="31">
        <v>101</v>
      </c>
      <c r="F13" s="13">
        <v>44.55</v>
      </c>
      <c r="G13" s="79">
        <v>263.5</v>
      </c>
      <c r="H13" s="80">
        <v>10.6</v>
      </c>
      <c r="I13" s="80">
        <v>5.7</v>
      </c>
      <c r="J13" s="81">
        <v>10.1</v>
      </c>
    </row>
    <row r="14" spans="1:10" x14ac:dyDescent="0.25">
      <c r="A14" s="58"/>
      <c r="B14" s="45" t="s">
        <v>21</v>
      </c>
      <c r="C14" s="63" t="s">
        <v>39</v>
      </c>
      <c r="D14" s="32" t="s">
        <v>40</v>
      </c>
      <c r="E14" s="33">
        <v>150</v>
      </c>
      <c r="F14" s="14">
        <v>21.07</v>
      </c>
      <c r="G14" s="19">
        <v>150</v>
      </c>
      <c r="H14" s="19">
        <v>2.9</v>
      </c>
      <c r="I14" s="19">
        <v>5.6</v>
      </c>
      <c r="J14" s="20">
        <v>20</v>
      </c>
    </row>
    <row r="15" spans="1:10" x14ac:dyDescent="0.25">
      <c r="A15" s="11"/>
      <c r="B15" s="63" t="s">
        <v>15</v>
      </c>
      <c r="C15" s="82" t="s">
        <v>41</v>
      </c>
      <c r="D15" s="32" t="s">
        <v>42</v>
      </c>
      <c r="E15" s="64">
        <v>200</v>
      </c>
      <c r="F15" s="14">
        <v>12.54</v>
      </c>
      <c r="G15" s="83">
        <v>32.700000000000003</v>
      </c>
      <c r="H15" s="83">
        <v>0.1</v>
      </c>
      <c r="I15" s="83">
        <v>0.1</v>
      </c>
      <c r="J15" s="84">
        <v>7.9</v>
      </c>
    </row>
    <row r="16" spans="1:10" x14ac:dyDescent="0.25">
      <c r="A16" s="11"/>
      <c r="B16" s="34" t="s">
        <v>17</v>
      </c>
      <c r="C16" s="17" t="s">
        <v>18</v>
      </c>
      <c r="D16" s="32" t="s">
        <v>19</v>
      </c>
      <c r="E16" s="35">
        <v>30</v>
      </c>
      <c r="F16" s="18">
        <v>2.84</v>
      </c>
      <c r="G16" s="15">
        <v>63</v>
      </c>
      <c r="H16" s="15">
        <v>1.8</v>
      </c>
      <c r="I16" s="15">
        <v>0.3</v>
      </c>
      <c r="J16" s="16">
        <v>12.9</v>
      </c>
    </row>
    <row r="17" spans="1:17" x14ac:dyDescent="0.25">
      <c r="A17" s="11"/>
      <c r="B17" s="36"/>
      <c r="C17" s="36"/>
      <c r="D17" s="37"/>
      <c r="E17" s="85">
        <f t="shared" ref="E17:J17" si="1">SUM(E11:E16)</f>
        <v>754</v>
      </c>
      <c r="F17" s="18">
        <f t="shared" si="1"/>
        <v>121.41</v>
      </c>
      <c r="G17" s="47">
        <f t="shared" si="1"/>
        <v>674.6</v>
      </c>
      <c r="H17" s="47">
        <f t="shared" si="1"/>
        <v>21.6</v>
      </c>
      <c r="I17" s="48">
        <f t="shared" si="1"/>
        <v>19.000000000000004</v>
      </c>
      <c r="J17" s="23">
        <f t="shared" si="1"/>
        <v>65.2</v>
      </c>
    </row>
    <row r="18" spans="1:17" ht="15.75" thickBot="1" x14ac:dyDescent="0.3">
      <c r="A18" s="24"/>
      <c r="B18" s="42"/>
      <c r="C18" s="42"/>
      <c r="D18" s="43"/>
      <c r="E18" s="86"/>
      <c r="F18" s="25"/>
      <c r="G18" s="26"/>
      <c r="H18" s="27"/>
      <c r="I18" s="27"/>
      <c r="J18" s="28"/>
      <c r="K18" s="51"/>
      <c r="L18" s="51"/>
      <c r="M18" s="51"/>
      <c r="N18" s="51"/>
      <c r="O18" s="51"/>
      <c r="P18" s="51"/>
      <c r="Q18" s="51"/>
    </row>
    <row r="19" spans="1:17" x14ac:dyDescent="0.25">
      <c r="A19" s="29"/>
      <c r="B19" s="49"/>
      <c r="C19" s="49"/>
      <c r="D19" s="50"/>
      <c r="E19" s="52"/>
      <c r="F19" s="53"/>
      <c r="G19" s="54"/>
      <c r="H19" s="54"/>
      <c r="I19" s="54"/>
      <c r="J19" s="54"/>
      <c r="K19" s="51"/>
      <c r="L19" s="51"/>
      <c r="M19" s="51"/>
      <c r="N19" s="51"/>
      <c r="O19" s="51"/>
      <c r="P19" s="51"/>
      <c r="Q19" s="51"/>
    </row>
    <row r="20" spans="1:17" x14ac:dyDescent="0.25">
      <c r="A20" s="29"/>
      <c r="B20" s="49"/>
      <c r="C20" s="49"/>
      <c r="D20" s="50"/>
      <c r="E20" s="52"/>
      <c r="F20" s="53"/>
      <c r="G20" s="55"/>
      <c r="H20" s="55"/>
      <c r="I20" s="55"/>
      <c r="J20" s="55"/>
      <c r="K20" s="51"/>
      <c r="L20" s="51"/>
      <c r="M20" s="51"/>
      <c r="N20" s="51"/>
      <c r="O20" s="51"/>
      <c r="P20" s="51"/>
      <c r="Q20" s="51"/>
    </row>
    <row r="21" spans="1:17" x14ac:dyDescent="0.25">
      <c r="A21" s="29"/>
      <c r="B21" s="49"/>
      <c r="C21" s="49"/>
      <c r="D21" s="56"/>
      <c r="E21" s="52"/>
      <c r="F21" s="57"/>
      <c r="G21" s="54"/>
      <c r="H21" s="54"/>
      <c r="I21" s="54"/>
      <c r="J21" s="54"/>
      <c r="K21" s="51"/>
      <c r="L21" s="51"/>
      <c r="M21" s="51"/>
      <c r="N21" s="51"/>
      <c r="O21" s="51"/>
      <c r="P21" s="51"/>
      <c r="Q21" s="51"/>
    </row>
    <row r="22" spans="1:17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</sheetData>
  <mergeCells count="1">
    <mergeCell ref="B1:D1"/>
  </mergeCells>
  <hyperlinks>
    <hyperlink ref="B15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2024-05-03T03:35:58Z</dcterms:modified>
</cp:coreProperties>
</file>