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180" windowHeight="7030"/>
  </bookViews>
  <sheets>
    <sheet name="1" sheetId="3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F8" i="3"/>
  <c r="E8" i="3"/>
  <c r="J15" i="3"/>
  <c r="I15" i="3"/>
  <c r="H15" i="3"/>
  <c r="G15" i="3"/>
  <c r="F15" i="3"/>
  <c r="J10" i="3"/>
  <c r="I10" i="3"/>
  <c r="H10" i="3"/>
  <c r="G10" i="3"/>
  <c r="J8" i="3"/>
  <c r="G8" i="3"/>
  <c r="J4" i="3"/>
  <c r="I4" i="3"/>
  <c r="I8" i="3" s="1"/>
  <c r="H4" i="3"/>
  <c r="H8" i="3" s="1"/>
  <c r="G4" i="3"/>
  <c r="F4" i="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<sst xmlns="http://schemas.openxmlformats.org/spreadsheetml/2006/main" count="44" uniqueCount="40">
  <si>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</si>
  <si>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</si>
  <si>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</si>
  <si>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</si>
  <si>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</si>
  <si>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</si>
  <si>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</si>
  <si>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</si>
  <si>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</si>
  <si>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</si>
  <si>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</si>
  <si>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</si>
  <si>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</si>
  <si>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</si>
  <si>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</si>
  <si>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</si>
  <si>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</si>
  <si>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</si>
  <si>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</si>
  <si>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</si>
  <si>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</si>
  <si>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</si>
  <si>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</si>
  <si>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</si>
  <si>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№ 54-2гн-2020</t>
  </si>
  <si>
    <t>Чай с сахаром</t>
  </si>
  <si>
    <t>Хлеб  ржано-пшеничный</t>
  </si>
  <si>
    <t>2024-04-25</t>
  </si>
  <si>
    <t>фрукты</t>
  </si>
  <si>
    <t>Мандарин</t>
  </si>
  <si>
    <t>№ 259 сб.2011г.</t>
  </si>
  <si>
    <t>Жаркое по-домашнему</t>
  </si>
  <si>
    <t>№ 54-3гн-2020</t>
  </si>
  <si>
    <t>Чай с сахаром, лимоном</t>
  </si>
  <si>
    <t>Т. 32 сб.81г.</t>
  </si>
  <si>
    <t>Зелёный горошек</t>
  </si>
  <si>
    <t>№ 203 сб.1981г.</t>
  </si>
  <si>
    <t>Щи с говядиной отварной</t>
  </si>
  <si>
    <t>№ 395 сб.2011г.</t>
  </si>
  <si>
    <t>Вареники с картофелем,маслом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</si>
</sst>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19" xfId="0" applyFont="1" applyFill="1" applyBorder="1"/>
    <xf numFmtId="0" fontId="5" fillId="0" borderId="20" xfId="0" applyFont="1" applyBorder="1"/>
    <xf numFmtId="0" fontId="4" fillId="2" borderId="19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18" xfId="0" applyFont="1" applyFill="1" applyBorder="1"/>
    <xf numFmtId="0" fontId="4" fillId="2" borderId="26" xfId="2" applyNumberFormat="1" applyFont="1" applyFill="1" applyBorder="1" applyAlignment="1">
      <alignment horizontal="center"/>
    </xf>
    <xf numFmtId="2" fontId="4" fillId="2" borderId="13" xfId="1" applyNumberFormat="1" applyFont="1" applyFill="1" applyBorder="1" applyAlignment="1"/>
    <xf numFmtId="0" fontId="1" fillId="2" borderId="21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0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28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4" xfId="0" applyFont="1" applyFill="1" applyBorder="1"/>
    <xf numFmtId="0" fontId="5" fillId="0" borderId="31" xfId="0" applyFont="1" applyBorder="1"/>
    <xf numFmtId="0" fontId="5" fillId="0" borderId="30" xfId="0" applyFont="1" applyBorder="1"/>
    <xf numFmtId="0" fontId="4" fillId="0" borderId="19" xfId="0" applyFont="1" applyBorder="1"/>
    <xf numFmtId="0" fontId="1" fillId="2" borderId="32" xfId="0" applyFont="1" applyFill="1" applyBorder="1"/>
    <xf numFmtId="49" fontId="1" fillId="2" borderId="0" xfId="0" applyNumberFormat="1" applyFont="1" applyFill="1" applyBorder="1"/>
    <xf numFmtId="0" fontId="0" fillId="0" borderId="0" xfId="0" applyBorder="1"/>
    <xf numFmtId="0" fontId="1" fillId="2" borderId="18" xfId="0" applyFont="1" applyFill="1" applyBorder="1"/>
    <xf numFmtId="0" fontId="1" fillId="0" borderId="18" xfId="0" applyFont="1" applyBorder="1"/>
    <xf numFmtId="0" fontId="4" fillId="2" borderId="22" xfId="0" applyFont="1" applyFill="1" applyBorder="1"/>
    <xf numFmtId="2" fontId="4" fillId="2" borderId="10" xfId="1" applyNumberFormat="1" applyFont="1" applyFill="1" applyBorder="1" applyAlignment="1"/>
    <xf numFmtId="164" fontId="4" fillId="2" borderId="10" xfId="0" applyNumberFormat="1" applyFont="1" applyFill="1" applyBorder="1" applyAlignment="1"/>
    <xf numFmtId="164" fontId="4" fillId="2" borderId="23" xfId="0" applyNumberFormat="1" applyFont="1" applyFill="1" applyBorder="1" applyAlignment="1"/>
    <xf numFmtId="2" fontId="4" fillId="2" borderId="29" xfId="1" applyNumberFormat="1" applyFont="1" applyFill="1" applyBorder="1" applyAlignment="1"/>
    <xf numFmtId="164" fontId="4" fillId="2" borderId="34" xfId="0" applyNumberFormat="1" applyFont="1" applyFill="1" applyBorder="1" applyAlignment="1"/>
    <xf numFmtId="0" fontId="1" fillId="0" borderId="30" xfId="0" applyFont="1" applyBorder="1"/>
    <xf numFmtId="0" fontId="4" fillId="2" borderId="25" xfId="0" applyFont="1" applyFill="1" applyBorder="1"/>
    <xf numFmtId="0" fontId="1" fillId="2" borderId="3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0" borderId="17" xfId="0" applyFont="1" applyBorder="1"/>
    <xf numFmtId="0" fontId="1" fillId="2" borderId="33" xfId="0" applyFont="1" applyFill="1" applyBorder="1"/>
    <xf numFmtId="0" fontId="4" fillId="2" borderId="36" xfId="0" applyFont="1" applyFill="1" applyBorder="1"/>
    <xf numFmtId="0" fontId="4" fillId="2" borderId="37" xfId="1" applyFont="1" applyFill="1" applyBorder="1"/>
    <xf numFmtId="0" fontId="4" fillId="2" borderId="39" xfId="2" applyNumberFormat="1" applyFont="1" applyFill="1" applyBorder="1" applyAlignment="1">
      <alignment horizontal="center"/>
    </xf>
    <xf numFmtId="0" fontId="1" fillId="0" borderId="32" xfId="0" applyFont="1" applyBorder="1"/>
    <xf numFmtId="0" fontId="1" fillId="2" borderId="3" xfId="0" applyFont="1" applyFill="1" applyBorder="1" applyAlignment="1">
      <alignment horizontal="center"/>
    </xf>
    <xf numFmtId="0" fontId="4" fillId="2" borderId="40" xfId="2" applyNumberFormat="1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17" xfId="0" applyFont="1" applyFill="1" applyBorder="1"/>
    <xf numFmtId="0" fontId="1" fillId="2" borderId="38" xfId="0" applyFont="1" applyFill="1" applyBorder="1"/>
    <xf numFmtId="0" fontId="4" fillId="0" borderId="17" xfId="0" applyFont="1" applyBorder="1"/>
    <xf numFmtId="164" fontId="4" fillId="0" borderId="29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41" xfId="0" applyNumberFormat="1" applyFont="1" applyFill="1" applyBorder="1" applyAlignment="1">
      <alignment horizontal="right" vertical="center"/>
    </xf>
    <xf numFmtId="0" fontId="1" fillId="0" borderId="7" xfId="0" applyFont="1" applyBorder="1"/>
    <xf numFmtId="0" fontId="4" fillId="2" borderId="19" xfId="1" applyFont="1" applyFill="1" applyBorder="1"/>
    <xf numFmtId="2" fontId="4" fillId="2" borderId="1" xfId="1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left"/>
    </xf>
    <xf numFmtId="0" fontId="4" fillId="0" borderId="38" xfId="0" applyFont="1" applyBorder="1"/>
    <xf numFmtId="0" fontId="4" fillId="2" borderId="42" xfId="2" applyNumberFormat="1" applyFont="1" applyFill="1" applyBorder="1" applyAlignment="1">
      <alignment horizontal="center"/>
    </xf>
    <xf numFmtId="0" fontId="1" fillId="0" borderId="33" xfId="0" applyFont="1" applyBorder="1"/>
    <xf numFmtId="0" fontId="4" fillId="2" borderId="7" xfId="2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zoomScaleNormal="100" workbookViewId="0">
      <selection activeCell="B8" sqref="B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1" x14ac:dyDescent="0.35">
      <c r="A1" s="1" t="s">
        <v>0</v>
      </c>
      <c r="B1" s="71" t="s">
        <v>20</v>
      </c>
      <c r="C1" s="72"/>
      <c r="D1" s="73"/>
      <c r="E1" s="1" t="s">
        <v>10</v>
      </c>
      <c r="F1" s="2"/>
      <c r="G1" s="1"/>
      <c r="H1" s="1"/>
      <c r="I1" s="1" t="s">
        <v>1</v>
      </c>
      <c r="J1" s="45" t="s">
        <v>27</v>
      </c>
      <c r="K1" s="46"/>
    </row>
    <row r="2" spans="1:11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4">
      <c r="A3" s="3" t="s">
        <v>21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1" x14ac:dyDescent="0.35">
      <c r="A4" s="9" t="s">
        <v>22</v>
      </c>
      <c r="B4" s="74" t="s">
        <v>28</v>
      </c>
      <c r="C4" s="75" t="s">
        <v>15</v>
      </c>
      <c r="D4" s="76" t="s">
        <v>29</v>
      </c>
      <c r="E4" s="63">
        <v>135</v>
      </c>
      <c r="F4" s="53">
        <f>0.135*270</f>
        <v>36.450000000000003</v>
      </c>
      <c r="G4" s="77">
        <f>38*1.35</f>
        <v>51.300000000000004</v>
      </c>
      <c r="H4" s="78">
        <f>0.8*1.35</f>
        <v>1.08</v>
      </c>
      <c r="I4" s="78">
        <f>0.2*1.35</f>
        <v>0.27</v>
      </c>
      <c r="J4" s="79">
        <f>7.5*1.35</f>
        <v>10.125</v>
      </c>
    </row>
    <row r="5" spans="1:11" x14ac:dyDescent="0.35">
      <c r="A5" s="10"/>
      <c r="B5" s="48" t="s">
        <v>18</v>
      </c>
      <c r="C5" s="80" t="s">
        <v>30</v>
      </c>
      <c r="D5" s="81" t="s">
        <v>31</v>
      </c>
      <c r="E5" s="66">
        <v>200</v>
      </c>
      <c r="F5" s="82">
        <v>89.98</v>
      </c>
      <c r="G5" s="83">
        <v>421.2</v>
      </c>
      <c r="H5" s="83">
        <v>13.34</v>
      </c>
      <c r="I5" s="83">
        <v>13.71</v>
      </c>
      <c r="J5" s="84">
        <v>19.649999999999999</v>
      </c>
    </row>
    <row r="6" spans="1:11" x14ac:dyDescent="0.35">
      <c r="A6" s="10"/>
      <c r="B6" s="44" t="s">
        <v>13</v>
      </c>
      <c r="C6" s="85" t="s">
        <v>32</v>
      </c>
      <c r="D6" s="18" t="s">
        <v>33</v>
      </c>
      <c r="E6" s="11">
        <v>207</v>
      </c>
      <c r="F6" s="12">
        <v>3.26</v>
      </c>
      <c r="G6" s="38">
        <v>27.9</v>
      </c>
      <c r="H6" s="38">
        <v>0.3</v>
      </c>
      <c r="I6" s="38">
        <v>0</v>
      </c>
      <c r="J6" s="39">
        <v>6.7</v>
      </c>
    </row>
    <row r="7" spans="1:11" x14ac:dyDescent="0.35">
      <c r="A7" s="10"/>
      <c r="B7" s="44" t="s">
        <v>14</v>
      </c>
      <c r="C7" s="16" t="s">
        <v>15</v>
      </c>
      <c r="D7" s="18" t="s">
        <v>26</v>
      </c>
      <c r="E7" s="67">
        <v>30</v>
      </c>
      <c r="F7" s="19">
        <v>2.84</v>
      </c>
      <c r="G7" s="68">
        <v>57</v>
      </c>
      <c r="H7" s="69">
        <v>1.8</v>
      </c>
      <c r="I7" s="69">
        <v>0.3</v>
      </c>
      <c r="J7" s="70">
        <v>11.4</v>
      </c>
    </row>
    <row r="8" spans="1:11" x14ac:dyDescent="0.35">
      <c r="A8" s="17"/>
      <c r="B8" s="22"/>
      <c r="C8" s="23"/>
      <c r="D8" s="49"/>
      <c r="E8" s="37">
        <f>SUM(E4:E7)</f>
        <v>572</v>
      </c>
      <c r="F8" s="50">
        <f>SUM(F4:F7)</f>
        <v>132.53</v>
      </c>
      <c r="G8" s="54">
        <f>SUM(G4:G7)</f>
        <v>557.4</v>
      </c>
      <c r="H8" s="51">
        <f>SUM(H4:H7)</f>
        <v>16.52</v>
      </c>
      <c r="I8" s="51">
        <f>SUM(I4:I7)</f>
        <v>14.280000000000001</v>
      </c>
      <c r="J8" s="52">
        <f>SUM(J4:J7)</f>
        <v>47.875</v>
      </c>
    </row>
    <row r="9" spans="1:11" ht="15" thickBot="1" x14ac:dyDescent="0.4">
      <c r="A9" s="55"/>
      <c r="B9" s="40"/>
      <c r="C9" s="24"/>
      <c r="D9" s="56"/>
      <c r="E9" s="57"/>
      <c r="F9" s="58"/>
      <c r="G9" s="25"/>
      <c r="H9" s="25"/>
      <c r="I9" s="25"/>
      <c r="J9" s="26"/>
    </row>
    <row r="10" spans="1:11" x14ac:dyDescent="0.35">
      <c r="A10" s="41" t="s">
        <v>9</v>
      </c>
      <c r="B10" s="74" t="s">
        <v>23</v>
      </c>
      <c r="C10" s="59" t="s">
        <v>34</v>
      </c>
      <c r="D10" s="86" t="s">
        <v>35</v>
      </c>
      <c r="E10" s="87">
        <v>30</v>
      </c>
      <c r="F10" s="53">
        <v>8.27</v>
      </c>
      <c r="G10" s="77">
        <f>55*0.3</f>
        <v>16.5</v>
      </c>
      <c r="H10" s="78">
        <f>5*0.3</f>
        <v>1.5</v>
      </c>
      <c r="I10" s="78">
        <f>0.2*0.3</f>
        <v>0.06</v>
      </c>
      <c r="J10" s="79">
        <f>8.3*0.3</f>
        <v>2.4900000000000002</v>
      </c>
    </row>
    <row r="11" spans="1:11" x14ac:dyDescent="0.35">
      <c r="A11" s="10"/>
      <c r="B11" s="60" t="s">
        <v>17</v>
      </c>
      <c r="C11" s="47" t="s">
        <v>36</v>
      </c>
      <c r="D11" s="27" t="s">
        <v>37</v>
      </c>
      <c r="E11" s="28">
        <v>213</v>
      </c>
      <c r="F11" s="29">
        <v>31.39</v>
      </c>
      <c r="G11" s="13">
        <v>141.80000000000001</v>
      </c>
      <c r="H11" s="13">
        <v>8.1999999999999993</v>
      </c>
      <c r="I11" s="13">
        <v>8.8000000000000007</v>
      </c>
      <c r="J11" s="14">
        <v>6.3</v>
      </c>
    </row>
    <row r="12" spans="1:11" x14ac:dyDescent="0.35">
      <c r="A12" s="10"/>
      <c r="B12" s="88" t="s">
        <v>19</v>
      </c>
      <c r="C12" s="15" t="s">
        <v>38</v>
      </c>
      <c r="D12" s="43" t="s">
        <v>39</v>
      </c>
      <c r="E12" s="89">
        <v>205</v>
      </c>
      <c r="F12" s="12">
        <v>49.66</v>
      </c>
      <c r="G12" s="13">
        <v>300.3</v>
      </c>
      <c r="H12" s="13">
        <v>12.16</v>
      </c>
      <c r="I12" s="13">
        <v>5.62</v>
      </c>
      <c r="J12" s="14">
        <v>38.299999999999997</v>
      </c>
    </row>
    <row r="13" spans="1:11" x14ac:dyDescent="0.35">
      <c r="A13" s="10"/>
      <c r="B13" s="64" t="s">
        <v>13</v>
      </c>
      <c r="C13" s="90" t="s">
        <v>24</v>
      </c>
      <c r="D13" s="43" t="s">
        <v>25</v>
      </c>
      <c r="E13" s="11">
        <v>200</v>
      </c>
      <c r="F13" s="12">
        <v>1.46</v>
      </c>
      <c r="G13" s="38">
        <v>26.8</v>
      </c>
      <c r="H13" s="38">
        <v>0.2</v>
      </c>
      <c r="I13" s="38">
        <v>0.02</v>
      </c>
      <c r="J13" s="39">
        <v>6.5</v>
      </c>
    </row>
    <row r="14" spans="1:11" x14ac:dyDescent="0.35">
      <c r="A14" s="10"/>
      <c r="B14" s="44" t="s">
        <v>14</v>
      </c>
      <c r="C14" s="16" t="s">
        <v>15</v>
      </c>
      <c r="D14" s="18" t="s">
        <v>16</v>
      </c>
      <c r="E14" s="65">
        <v>30</v>
      </c>
      <c r="F14" s="19">
        <v>2.84</v>
      </c>
      <c r="G14" s="20">
        <v>63</v>
      </c>
      <c r="H14" s="20">
        <v>1.8</v>
      </c>
      <c r="I14" s="20">
        <v>0.3</v>
      </c>
      <c r="J14" s="21">
        <v>12.9</v>
      </c>
    </row>
    <row r="15" spans="1:11" x14ac:dyDescent="0.35">
      <c r="A15" s="17"/>
      <c r="B15" s="22"/>
      <c r="C15" s="23"/>
      <c r="D15" s="61"/>
      <c r="E15" s="30">
        <f>SUM(E10:E14)</f>
        <v>678</v>
      </c>
      <c r="F15" s="19">
        <f>SUM(F10:F14)</f>
        <v>93.61999999999999</v>
      </c>
      <c r="G15" s="31">
        <f>SUM(G10:G14)</f>
        <v>548.40000000000009</v>
      </c>
      <c r="H15" s="31">
        <f>SUM(H10:H14)</f>
        <v>23.86</v>
      </c>
      <c r="I15" s="32">
        <f>SUM(I10:I14)</f>
        <v>14.8</v>
      </c>
      <c r="J15" s="33">
        <f>SUM(J10:J14)</f>
        <v>66.489999999999995</v>
      </c>
    </row>
    <row r="16" spans="1:11" ht="15" thickBot="1" x14ac:dyDescent="0.4">
      <c r="A16" s="42"/>
      <c r="B16" s="40"/>
      <c r="C16" s="24"/>
      <c r="D16" s="62"/>
      <c r="E16" s="34"/>
      <c r="F16" s="35"/>
      <c r="G16" s="36"/>
      <c r="H16" s="25"/>
      <c r="I16" s="25"/>
      <c r="J16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2024-04-24T04:30:05Z</dcterms:modified>
</cp:coreProperties>
</file>