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showHorizontalScroll="0" showVerticalScroll="0" showSheetTabs="0" xWindow="0" yWindow="0" windowWidth="19200" windowHeight="70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I16" i="3"/>
  <c r="H16" i="3"/>
  <c r="G16" i="3"/>
  <c r="F16" i="3"/>
  <c r="E16" i="3"/>
  <c r="F9" i="3"/>
  <c r="E9" i="3"/>
  <c r="J6" i="3"/>
  <c r="I6" i="3"/>
  <c r="H6" i="3"/>
  <c r="G6" i="3"/>
  <c r="J4" i="3"/>
  <c r="J9" i="3" s="1"/>
  <c r="I4" i="3"/>
  <c r="I9" i="3" s="1"/>
  <c r="H4" i="3"/>
  <c r="H9" i="3" s="1"/>
  <c r="G4" i="3"/>
  <c r="G9" i="3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<sst xmlns="http://schemas.openxmlformats.org/spreadsheetml/2006/main" count="47" uniqueCount="42">
  <si>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</si>
  <si>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</si>
  <si>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</si>
  <si>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</si>
  <si>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</si>
  <si>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</si>
  <si>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</si>
  <si>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</si>
  <si>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</si>
  <si>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</si>
  <si>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</si>
  <si>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</si>
  <si>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</si>
  <si>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</si>
  <si>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</si>
  <si>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</si>
  <si>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</si>
  <si>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</si>
  <si>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</si>
  <si>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</si>
  <si>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</si>
  <si>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</si>
  <si>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</si>
  <si>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гарнир</t>
  </si>
  <si>
    <t>закуска</t>
  </si>
  <si>
    <t>№ 54-3гн-2020</t>
  </si>
  <si>
    <t>Чай с сахаром, лимоном</t>
  </si>
  <si>
    <t>2024-04-19</t>
  </si>
  <si>
    <t>Т. 32 сб.81г.</t>
  </si>
  <si>
    <t>Помидор свежий</t>
  </si>
  <si>
    <t>№ 294 сб.2011г.</t>
  </si>
  <si>
    <t>Биточки из птицы</t>
  </si>
  <si>
    <t>№ 302 сб.2011г.</t>
  </si>
  <si>
    <t>Каша гречневая</t>
  </si>
  <si>
    <t>№ 342 сб.2011г.</t>
  </si>
  <si>
    <t xml:space="preserve">Компот из свежих яблок </t>
  </si>
  <si>
    <t>Огурец консервированный</t>
  </si>
  <si>
    <t>№ 102 сб.2011г.</t>
  </si>
  <si>
    <t>Суп картоф. с горохом,говядиной отварной</t>
  </si>
  <si>
    <t>№ 392 сб.2011г.</t>
  </si>
  <si>
    <t>Пельмени отварные с маслом сливочным</t>
  </si>
  <si>
    <t>Хлеб 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</si>
</sst>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2" xfId="0" applyFont="1" applyBorder="1"/>
    <xf numFmtId="0" fontId="5" fillId="0" borderId="11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2" borderId="19" xfId="0" applyFont="1" applyFill="1" applyBorder="1"/>
    <xf numFmtId="0" fontId="5" fillId="0" borderId="20" xfId="0" applyFont="1" applyBorder="1"/>
    <xf numFmtId="0" fontId="4" fillId="2" borderId="19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5" xfId="0" applyFont="1" applyFill="1" applyBorder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4" fillId="2" borderId="18" xfId="0" applyFont="1" applyFill="1" applyBorder="1"/>
    <xf numFmtId="0" fontId="4" fillId="2" borderId="26" xfId="2" applyNumberFormat="1" applyFont="1" applyFill="1" applyBorder="1" applyAlignment="1">
      <alignment horizontal="center"/>
    </xf>
    <xf numFmtId="2" fontId="4" fillId="2" borderId="13" xfId="1" applyNumberFormat="1" applyFont="1" applyFill="1" applyBorder="1" applyAlignment="1"/>
    <xf numFmtId="0" fontId="1" fillId="2" borderId="21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10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0" fontId="1" fillId="2" borderId="24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27" xfId="0" applyNumberFormat="1" applyFont="1" applyFill="1" applyBorder="1" applyAlignment="1"/>
    <xf numFmtId="0" fontId="1" fillId="2" borderId="28" xfId="0" applyFont="1" applyFill="1" applyBorder="1" applyAlignment="1">
      <alignment horizontal="center"/>
    </xf>
    <xf numFmtId="0" fontId="4" fillId="2" borderId="29" xfId="0" applyFont="1" applyFill="1" applyBorder="1"/>
    <xf numFmtId="0" fontId="4" fillId="2" borderId="30" xfId="1" applyFont="1" applyFill="1" applyBorder="1"/>
    <xf numFmtId="0" fontId="1" fillId="2" borderId="17" xfId="0" applyFont="1" applyFill="1" applyBorder="1"/>
    <xf numFmtId="2" fontId="4" fillId="2" borderId="31" xfId="1" applyNumberFormat="1" applyFont="1" applyFill="1" applyBorder="1" applyAlignment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33" xfId="0" applyFont="1" applyBorder="1"/>
    <xf numFmtId="0" fontId="1" fillId="2" borderId="24" xfId="0" applyFont="1" applyFill="1" applyBorder="1"/>
    <xf numFmtId="0" fontId="4" fillId="2" borderId="30" xfId="0" applyFont="1" applyFill="1" applyBorder="1"/>
    <xf numFmtId="0" fontId="1" fillId="2" borderId="34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0" fontId="5" fillId="0" borderId="35" xfId="0" applyFont="1" applyBorder="1"/>
    <xf numFmtId="0" fontId="5" fillId="0" borderId="33" xfId="0" applyFont="1" applyBorder="1"/>
    <xf numFmtId="2" fontId="1" fillId="0" borderId="7" xfId="0" applyNumberFormat="1" applyFont="1" applyFill="1" applyBorder="1" applyAlignment="1">
      <alignment horizontal="left"/>
    </xf>
    <xf numFmtId="0" fontId="4" fillId="0" borderId="19" xfId="0" applyFont="1" applyBorder="1"/>
    <xf numFmtId="0" fontId="1" fillId="0" borderId="36" xfId="0" applyFont="1" applyBorder="1"/>
    <xf numFmtId="0" fontId="1" fillId="2" borderId="36" xfId="0" applyFont="1" applyFill="1" applyBorder="1"/>
    <xf numFmtId="0" fontId="1" fillId="2" borderId="37" xfId="0" applyFont="1" applyFill="1" applyBorder="1"/>
    <xf numFmtId="49" fontId="1" fillId="2" borderId="0" xfId="0" applyNumberFormat="1" applyFont="1" applyFill="1" applyBorder="1"/>
    <xf numFmtId="0" fontId="0" fillId="0" borderId="0" xfId="0" applyBorder="1"/>
    <xf numFmtId="0" fontId="1" fillId="2" borderId="39" xfId="0" applyFont="1" applyFill="1" applyBorder="1"/>
    <xf numFmtId="0" fontId="4" fillId="2" borderId="17" xfId="0" applyFont="1" applyFill="1" applyBorder="1"/>
    <xf numFmtId="0" fontId="4" fillId="2" borderId="40" xfId="2" applyNumberFormat="1" applyFont="1" applyFill="1" applyBorder="1" applyAlignment="1">
      <alignment horizontal="center"/>
    </xf>
    <xf numFmtId="0" fontId="4" fillId="2" borderId="38" xfId="2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 vertical="center"/>
    </xf>
    <xf numFmtId="2" fontId="1" fillId="2" borderId="19" xfId="0" applyNumberFormat="1" applyFont="1" applyFill="1" applyBorder="1" applyAlignment="1">
      <alignment horizontal="left"/>
    </xf>
    <xf numFmtId="0" fontId="1" fillId="0" borderId="41" xfId="0" applyFont="1" applyBorder="1"/>
    <xf numFmtId="164" fontId="4" fillId="2" borderId="13" xfId="0" applyNumberFormat="1" applyFont="1" applyFill="1" applyBorder="1" applyAlignment="1">
      <alignment horizontal="right"/>
    </xf>
    <xf numFmtId="164" fontId="4" fillId="2" borderId="42" xfId="0" applyNumberFormat="1" applyFont="1" applyFill="1" applyBorder="1" applyAlignment="1">
      <alignment horizontal="right"/>
    </xf>
    <xf numFmtId="0" fontId="1" fillId="2" borderId="18" xfId="0" applyFont="1" applyFill="1" applyBorder="1"/>
    <xf numFmtId="0" fontId="1" fillId="0" borderId="7" xfId="0" applyFont="1" applyBorder="1"/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" fillId="0" borderId="17" xfId="0" applyFont="1" applyBorder="1"/>
    <xf numFmtId="164" fontId="4" fillId="2" borderId="43" xfId="0" applyNumberFormat="1" applyFont="1" applyFill="1" applyBorder="1" applyAlignment="1"/>
    <xf numFmtId="164" fontId="4" fillId="2" borderId="31" xfId="0" applyNumberFormat="1" applyFont="1" applyFill="1" applyBorder="1" applyAlignment="1"/>
    <xf numFmtId="164" fontId="4" fillId="2" borderId="32" xfId="0" applyNumberFormat="1" applyFont="1" applyFill="1" applyBorder="1" applyAlignment="1"/>
    <xf numFmtId="164" fontId="4" fillId="0" borderId="13" xfId="0" applyNumberFormat="1" applyFont="1" applyFill="1" applyBorder="1" applyAlignment="1">
      <alignment horizontal="right"/>
    </xf>
    <xf numFmtId="164" fontId="4" fillId="0" borderId="42" xfId="0" applyNumberFormat="1" applyFont="1" applyFill="1" applyBorder="1" applyAlignment="1">
      <alignment horizontal="right"/>
    </xf>
    <xf numFmtId="0" fontId="1" fillId="2" borderId="38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zoomScaleNormal="100" workbookViewId="0">
      <selection activeCell="F17" sqref="F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1" x14ac:dyDescent="0.35">
      <c r="A1" s="1" t="s">
        <v>0</v>
      </c>
      <c r="B1" s="81" t="s">
        <v>20</v>
      </c>
      <c r="C1" s="82"/>
      <c r="D1" s="83"/>
      <c r="E1" s="1" t="s">
        <v>10</v>
      </c>
      <c r="F1" s="2"/>
      <c r="G1" s="1"/>
      <c r="H1" s="1"/>
      <c r="I1" s="1" t="s">
        <v>1</v>
      </c>
      <c r="J1" s="56" t="s">
        <v>27</v>
      </c>
      <c r="K1" s="57"/>
    </row>
    <row r="2" spans="1:11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4">
      <c r="A3" s="3" t="s">
        <v>21</v>
      </c>
      <c r="B3" s="4" t="s">
        <v>2</v>
      </c>
      <c r="C3" s="5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8" t="s">
        <v>8</v>
      </c>
    </row>
    <row r="4" spans="1:11" x14ac:dyDescent="0.35">
      <c r="A4" s="9" t="s">
        <v>22</v>
      </c>
      <c r="B4" s="40" t="s">
        <v>24</v>
      </c>
      <c r="C4" s="64" t="s">
        <v>28</v>
      </c>
      <c r="D4" s="27" t="s">
        <v>29</v>
      </c>
      <c r="E4" s="28">
        <v>60</v>
      </c>
      <c r="F4" s="29">
        <v>12.24</v>
      </c>
      <c r="G4" s="65">
        <f>23*0.6</f>
        <v>13.799999999999999</v>
      </c>
      <c r="H4" s="65">
        <f>1.1*0.6</f>
        <v>0.66</v>
      </c>
      <c r="I4" s="65">
        <f>0.2*0.6</f>
        <v>0.12</v>
      </c>
      <c r="J4" s="66">
        <f>3.8*0.6</f>
        <v>2.2799999999999998</v>
      </c>
    </row>
    <row r="5" spans="1:11" x14ac:dyDescent="0.35">
      <c r="A5" s="10"/>
      <c r="B5" s="67" t="s">
        <v>18</v>
      </c>
      <c r="C5" s="16" t="s">
        <v>30</v>
      </c>
      <c r="D5" s="18" t="s">
        <v>31</v>
      </c>
      <c r="E5" s="11">
        <v>90</v>
      </c>
      <c r="F5" s="12">
        <v>34.94</v>
      </c>
      <c r="G5" s="13">
        <v>174.6</v>
      </c>
      <c r="H5" s="13">
        <v>14.4</v>
      </c>
      <c r="I5" s="13">
        <v>3.3</v>
      </c>
      <c r="J5" s="14">
        <v>10.1</v>
      </c>
    </row>
    <row r="6" spans="1:11" x14ac:dyDescent="0.35">
      <c r="A6" s="10"/>
      <c r="B6" s="53" t="s">
        <v>23</v>
      </c>
      <c r="C6" s="15" t="s">
        <v>32</v>
      </c>
      <c r="D6" s="18" t="s">
        <v>33</v>
      </c>
      <c r="E6" s="61">
        <v>150</v>
      </c>
      <c r="F6" s="12">
        <v>9.2200000000000006</v>
      </c>
      <c r="G6" s="13">
        <f>1625*0.15</f>
        <v>243.75</v>
      </c>
      <c r="H6" s="13">
        <f>57.32*0.15</f>
        <v>8.597999999999999</v>
      </c>
      <c r="I6" s="13">
        <f>40.62*0.15</f>
        <v>6.0929999999999991</v>
      </c>
      <c r="J6" s="14">
        <f>257.61*0.15</f>
        <v>38.641500000000001</v>
      </c>
    </row>
    <row r="7" spans="1:11" x14ac:dyDescent="0.35">
      <c r="A7" s="10"/>
      <c r="B7" s="15" t="s">
        <v>13</v>
      </c>
      <c r="C7" s="68" t="s">
        <v>34</v>
      </c>
      <c r="D7" s="52" t="s">
        <v>35</v>
      </c>
      <c r="E7" s="61">
        <v>200</v>
      </c>
      <c r="F7" s="19">
        <v>13.54</v>
      </c>
      <c r="G7" s="69">
        <v>114.6</v>
      </c>
      <c r="H7" s="69">
        <v>0.1</v>
      </c>
      <c r="I7" s="69">
        <v>0.1</v>
      </c>
      <c r="J7" s="70">
        <v>27.9</v>
      </c>
    </row>
    <row r="8" spans="1:11" x14ac:dyDescent="0.35">
      <c r="A8" s="10"/>
      <c r="B8" s="54" t="s">
        <v>14</v>
      </c>
      <c r="C8" s="16" t="s">
        <v>15</v>
      </c>
      <c r="D8" s="18" t="s">
        <v>16</v>
      </c>
      <c r="E8" s="37">
        <v>30</v>
      </c>
      <c r="F8" s="19">
        <v>2.84</v>
      </c>
      <c r="G8" s="20">
        <v>63</v>
      </c>
      <c r="H8" s="20">
        <v>1.8</v>
      </c>
      <c r="I8" s="20">
        <v>0.3</v>
      </c>
      <c r="J8" s="21">
        <v>12.9</v>
      </c>
    </row>
    <row r="9" spans="1:11" x14ac:dyDescent="0.35">
      <c r="A9" s="17"/>
      <c r="B9" s="15"/>
      <c r="C9" s="51"/>
      <c r="D9" s="52"/>
      <c r="E9" s="11">
        <f t="shared" ref="E9:J9" si="0">SUM(E4:E8)</f>
        <v>530</v>
      </c>
      <c r="F9" s="12">
        <f t="shared" si="0"/>
        <v>72.78</v>
      </c>
      <c r="G9" s="42">
        <f t="shared" si="0"/>
        <v>609.75</v>
      </c>
      <c r="H9" s="42">
        <f t="shared" si="0"/>
        <v>25.558000000000003</v>
      </c>
      <c r="I9" s="42">
        <f t="shared" si="0"/>
        <v>9.9129999999999985</v>
      </c>
      <c r="J9" s="43">
        <f t="shared" si="0"/>
        <v>91.821500000000015</v>
      </c>
    </row>
    <row r="10" spans="1:11" ht="15" thickBot="1" x14ac:dyDescent="0.4">
      <c r="A10" s="44"/>
      <c r="B10" s="45"/>
      <c r="C10" s="24"/>
      <c r="D10" s="46"/>
      <c r="E10" s="47"/>
      <c r="F10" s="48"/>
      <c r="G10" s="25"/>
      <c r="H10" s="25"/>
      <c r="I10" s="25"/>
      <c r="J10" s="26"/>
    </row>
    <row r="11" spans="1:11" x14ac:dyDescent="0.35">
      <c r="A11" s="49" t="s">
        <v>9</v>
      </c>
      <c r="B11" s="58" t="s">
        <v>24</v>
      </c>
      <c r="C11" s="71" t="s">
        <v>28</v>
      </c>
      <c r="D11" s="59" t="s">
        <v>36</v>
      </c>
      <c r="E11" s="60">
        <v>60</v>
      </c>
      <c r="F11" s="41">
        <v>19.87</v>
      </c>
      <c r="G11" s="72">
        <v>7.2</v>
      </c>
      <c r="H11" s="73">
        <v>0</v>
      </c>
      <c r="I11" s="73">
        <v>0</v>
      </c>
      <c r="J11" s="74">
        <v>2.4</v>
      </c>
    </row>
    <row r="12" spans="1:11" x14ac:dyDescent="0.35">
      <c r="A12" s="10"/>
      <c r="B12" s="55" t="s">
        <v>17</v>
      </c>
      <c r="C12" s="67" t="s">
        <v>37</v>
      </c>
      <c r="D12" s="27" t="s">
        <v>38</v>
      </c>
      <c r="E12" s="28">
        <v>213</v>
      </c>
      <c r="F12" s="29">
        <v>21.51</v>
      </c>
      <c r="G12" s="75">
        <v>148.9</v>
      </c>
      <c r="H12" s="75">
        <v>5.2</v>
      </c>
      <c r="I12" s="75">
        <v>7.4</v>
      </c>
      <c r="J12" s="76">
        <v>13.2</v>
      </c>
    </row>
    <row r="13" spans="1:11" x14ac:dyDescent="0.35">
      <c r="A13" s="10"/>
      <c r="B13" s="55" t="s">
        <v>19</v>
      </c>
      <c r="C13" s="67" t="s">
        <v>39</v>
      </c>
      <c r="D13" s="18" t="s">
        <v>40</v>
      </c>
      <c r="E13" s="11">
        <v>210</v>
      </c>
      <c r="F13" s="12">
        <v>62.17</v>
      </c>
      <c r="G13" s="62">
        <v>441</v>
      </c>
      <c r="H13" s="42">
        <v>12.8</v>
      </c>
      <c r="I13" s="42">
        <v>12.5</v>
      </c>
      <c r="J13" s="43">
        <v>36.1</v>
      </c>
    </row>
    <row r="14" spans="1:11" x14ac:dyDescent="0.35">
      <c r="A14" s="10"/>
      <c r="B14" s="54" t="s">
        <v>13</v>
      </c>
      <c r="C14" s="63" t="s">
        <v>25</v>
      </c>
      <c r="D14" s="18" t="s">
        <v>26</v>
      </c>
      <c r="E14" s="11">
        <v>207</v>
      </c>
      <c r="F14" s="12">
        <v>3.26</v>
      </c>
      <c r="G14" s="42">
        <v>27.9</v>
      </c>
      <c r="H14" s="42">
        <v>0.3</v>
      </c>
      <c r="I14" s="42">
        <v>0</v>
      </c>
      <c r="J14" s="43">
        <v>6.7</v>
      </c>
    </row>
    <row r="15" spans="1:11" x14ac:dyDescent="0.35">
      <c r="A15" s="10"/>
      <c r="B15" s="54" t="s">
        <v>14</v>
      </c>
      <c r="C15" s="16" t="s">
        <v>15</v>
      </c>
      <c r="D15" s="18" t="s">
        <v>41</v>
      </c>
      <c r="E15" s="77">
        <v>30</v>
      </c>
      <c r="F15" s="19">
        <v>2.84</v>
      </c>
      <c r="G15" s="78">
        <v>57</v>
      </c>
      <c r="H15" s="79">
        <v>1.8</v>
      </c>
      <c r="I15" s="79">
        <v>0.3</v>
      </c>
      <c r="J15" s="80">
        <v>11.4</v>
      </c>
    </row>
    <row r="16" spans="1:11" x14ac:dyDescent="0.35">
      <c r="A16" s="17"/>
      <c r="B16" s="22"/>
      <c r="C16" s="23"/>
      <c r="D16" s="38"/>
      <c r="E16" s="30">
        <f t="shared" ref="E16:J16" si="1">SUM(E11:E15)</f>
        <v>720</v>
      </c>
      <c r="F16" s="19">
        <f t="shared" si="1"/>
        <v>109.65000000000002</v>
      </c>
      <c r="G16" s="31">
        <f t="shared" si="1"/>
        <v>682</v>
      </c>
      <c r="H16" s="31">
        <f t="shared" si="1"/>
        <v>20.100000000000001</v>
      </c>
      <c r="I16" s="32">
        <f t="shared" si="1"/>
        <v>20.2</v>
      </c>
      <c r="J16" s="33">
        <f t="shared" si="1"/>
        <v>69.800000000000011</v>
      </c>
    </row>
    <row r="17" spans="1:10" ht="15" thickBot="1" x14ac:dyDescent="0.4">
      <c r="A17" s="50"/>
      <c r="B17" s="45"/>
      <c r="C17" s="24"/>
      <c r="D17" s="39"/>
      <c r="E17" s="34"/>
      <c r="F17" s="35"/>
      <c r="G17" s="36"/>
      <c r="H17" s="25"/>
      <c r="I17" s="25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2024-04-18T05:23:34Z</dcterms:modified>
</cp:coreProperties>
</file>