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9" i="3"/>
  <c r="G16" i="3"/>
  <c r="F16" i="3"/>
  <c r="J11" i="3"/>
  <c r="J16" i="3" s="1"/>
  <c r="I11" i="3"/>
  <c r="I16" i="3" s="1"/>
  <c r="H11" i="3"/>
  <c r="H16" i="3" s="1"/>
  <c r="G11" i="3"/>
  <c r="J9" i="3"/>
  <c r="H9" i="3"/>
  <c r="G9" i="3"/>
  <c r="F9" i="3"/>
  <c r="J4" i="3"/>
  <c r="I4" i="3"/>
  <c r="I9" i="3" s="1"/>
  <c r="H4" i="3"/>
  <c r="G4" i="3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<sst xmlns="http://schemas.openxmlformats.org/spreadsheetml/2006/main" count="47" uniqueCount="41">
  <si>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</si>
  <si>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</si>
  <si>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</si>
  <si>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</si>
  <si>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</si>
  <si>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</si>
  <si>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</si>
  <si>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</si>
  <si>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</si>
  <si>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</si>
  <si>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</si>
  <si>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</si>
  <si>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</si>
  <si>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</si>
  <si>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</si>
  <si>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</si>
  <si>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</si>
  <si>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</si>
  <si>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</si>
  <si>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</si>
  <si>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</si>
  <si>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</si>
  <si>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</si>
  <si>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гарнир</t>
  </si>
  <si>
    <t>№ 54-2гн-2020</t>
  </si>
  <si>
    <t>Чай с сахаром</t>
  </si>
  <si>
    <t>закуска</t>
  </si>
  <si>
    <t>№ 50 сб.81г.</t>
  </si>
  <si>
    <t>Икра кабачковая</t>
  </si>
  <si>
    <t>№ 268 сб.2011г.</t>
  </si>
  <si>
    <t>Котлета  из говядины</t>
  </si>
  <si>
    <t>№ 309 сб.2011г.</t>
  </si>
  <si>
    <t>Макаронные изделия отварные</t>
  </si>
  <si>
    <t>Т. 32 сб.81г.</t>
  </si>
  <si>
    <t>Помидор свежий</t>
  </si>
  <si>
    <t>№ 99 сб.2011г.</t>
  </si>
  <si>
    <t>Суп из овощей со свининой отварной</t>
  </si>
  <si>
    <t>№ 395 сб.2011г.</t>
  </si>
  <si>
    <t>Вареники с картофелем,маслом слив.</t>
  </si>
  <si>
    <t>Хлеб  ржано-пшеничный</t>
  </si>
  <si>
    <t>2024-04-17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</si>
</sst>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49" fontId="1" fillId="2" borderId="8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0" xfId="0" applyFont="1" applyBorder="1"/>
    <xf numFmtId="0" fontId="1" fillId="2" borderId="20" xfId="0" applyFont="1" applyFill="1" applyBorder="1"/>
    <xf numFmtId="0" fontId="5" fillId="0" borderId="21" xfId="0" applyFont="1" applyBorder="1"/>
    <xf numFmtId="0" fontId="4" fillId="2" borderId="20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6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19" xfId="0" applyFont="1" applyFill="1" applyBorder="1"/>
    <xf numFmtId="0" fontId="4" fillId="2" borderId="27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1" fillId="2" borderId="29" xfId="0" applyFont="1" applyFill="1" applyBorder="1" applyAlignment="1">
      <alignment horizontal="center"/>
    </xf>
    <xf numFmtId="0" fontId="4" fillId="2" borderId="30" xfId="0" applyFont="1" applyFill="1" applyBorder="1"/>
    <xf numFmtId="0" fontId="4" fillId="2" borderId="31" xfId="1" applyFont="1" applyFill="1" applyBorder="1"/>
    <xf numFmtId="0" fontId="1" fillId="2" borderId="18" xfId="0" applyFont="1" applyFill="1" applyBorder="1"/>
    <xf numFmtId="2" fontId="4" fillId="2" borderId="33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0" fontId="1" fillId="2" borderId="19" xfId="0" applyFont="1" applyFill="1" applyBorder="1"/>
    <xf numFmtId="0" fontId="1" fillId="0" borderId="35" xfId="0" applyFont="1" applyBorder="1"/>
    <xf numFmtId="0" fontId="1" fillId="2" borderId="25" xfId="0" applyFont="1" applyFill="1" applyBorder="1"/>
    <xf numFmtId="0" fontId="4" fillId="2" borderId="31" xfId="0" applyFont="1" applyFill="1" applyBorder="1"/>
    <xf numFmtId="0" fontId="1" fillId="2" borderId="36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5" fillId="0" borderId="37" xfId="0" applyFont="1" applyBorder="1"/>
    <xf numFmtId="0" fontId="5" fillId="0" borderId="35" xfId="0" applyFont="1" applyBorder="1"/>
    <xf numFmtId="0" fontId="1" fillId="0" borderId="19" xfId="0" applyFont="1" applyBorder="1"/>
    <xf numFmtId="164" fontId="4" fillId="2" borderId="14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0" fontId="1" fillId="2" borderId="38" xfId="0" applyFont="1" applyFill="1" applyBorder="1"/>
    <xf numFmtId="164" fontId="4" fillId="0" borderId="33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0" fontId="4" fillId="0" borderId="18" xfId="0" applyFont="1" applyBorder="1"/>
    <xf numFmtId="0" fontId="4" fillId="2" borderId="39" xfId="2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left"/>
    </xf>
    <xf numFmtId="0" fontId="4" fillId="0" borderId="20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0" xfId="0" applyFont="1" applyBorder="1"/>
    <xf numFmtId="0" fontId="4" fillId="0" borderId="38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0" borderId="41" xfId="0" applyFont="1" applyBorder="1"/>
    <xf numFmtId="0" fontId="4" fillId="2" borderId="38" xfId="0" applyFont="1" applyFill="1" applyBorder="1"/>
    <xf numFmtId="0" fontId="4" fillId="2" borderId="41" xfId="2" applyNumberFormat="1" applyFont="1" applyFill="1" applyBorder="1" applyAlignment="1">
      <alignment horizontal="center"/>
    </xf>
    <xf numFmtId="0" fontId="1" fillId="2" borderId="41" xfId="0" applyFont="1" applyFill="1" applyBorder="1"/>
    <xf numFmtId="0" fontId="1" fillId="2" borderId="42" xfId="0" applyFont="1" applyFill="1" applyBorder="1"/>
    <xf numFmtId="0" fontId="4" fillId="2" borderId="7" xfId="2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B9" sqref="B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64" t="s">
        <v>20</v>
      </c>
      <c r="C1" s="65"/>
      <c r="D1" s="66"/>
      <c r="E1" s="2" t="s">
        <v>10</v>
      </c>
      <c r="F1" s="3"/>
      <c r="G1" s="2"/>
      <c r="H1" s="2"/>
      <c r="I1" s="2" t="s">
        <v>1</v>
      </c>
      <c r="J1" s="1" t="s">
        <v>40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0" t="s">
        <v>22</v>
      </c>
      <c r="B4" s="41" t="s">
        <v>26</v>
      </c>
      <c r="C4" s="67" t="s">
        <v>27</v>
      </c>
      <c r="D4" s="60" t="s">
        <v>28</v>
      </c>
      <c r="E4" s="61">
        <v>60</v>
      </c>
      <c r="F4" s="42">
        <v>10.71</v>
      </c>
      <c r="G4" s="45">
        <f>75*0.6</f>
        <v>45</v>
      </c>
      <c r="H4" s="58">
        <f>0.1*0.6</f>
        <v>0.06</v>
      </c>
      <c r="I4" s="58">
        <f>4*0.6</f>
        <v>2.4</v>
      </c>
      <c r="J4" s="59">
        <f>9.5*0.6</f>
        <v>5.7</v>
      </c>
    </row>
    <row r="5" spans="1:10" x14ac:dyDescent="0.35">
      <c r="A5" s="11"/>
      <c r="B5" s="54" t="s">
        <v>18</v>
      </c>
      <c r="C5" s="17" t="s">
        <v>29</v>
      </c>
      <c r="D5" s="68" t="s">
        <v>30</v>
      </c>
      <c r="E5" s="12">
        <v>90</v>
      </c>
      <c r="F5" s="30">
        <v>47.18</v>
      </c>
      <c r="G5" s="69">
        <v>271.2</v>
      </c>
      <c r="H5" s="69">
        <v>16.399999999999999</v>
      </c>
      <c r="I5" s="69">
        <v>16.32</v>
      </c>
      <c r="J5" s="69">
        <v>14.64</v>
      </c>
    </row>
    <row r="6" spans="1:10" x14ac:dyDescent="0.35">
      <c r="A6" s="11"/>
      <c r="B6" s="70" t="s">
        <v>23</v>
      </c>
      <c r="C6" s="16" t="s">
        <v>31</v>
      </c>
      <c r="D6" s="71" t="s">
        <v>32</v>
      </c>
      <c r="E6" s="72">
        <v>150</v>
      </c>
      <c r="F6" s="13">
        <v>9.94</v>
      </c>
      <c r="G6" s="43">
        <v>202</v>
      </c>
      <c r="H6" s="14">
        <v>5.3</v>
      </c>
      <c r="I6" s="14">
        <v>5.5</v>
      </c>
      <c r="J6" s="15">
        <v>32.700000000000003</v>
      </c>
    </row>
    <row r="7" spans="1:10" x14ac:dyDescent="0.35">
      <c r="A7" s="11"/>
      <c r="B7" s="16" t="s">
        <v>13</v>
      </c>
      <c r="C7" s="62" t="s">
        <v>24</v>
      </c>
      <c r="D7" s="63" t="s">
        <v>25</v>
      </c>
      <c r="E7" s="12">
        <v>200</v>
      </c>
      <c r="F7" s="13">
        <v>1.46</v>
      </c>
      <c r="G7" s="43">
        <v>26.8</v>
      </c>
      <c r="H7" s="43">
        <v>0.2</v>
      </c>
      <c r="I7" s="43">
        <v>0.02</v>
      </c>
      <c r="J7" s="44">
        <v>6.5</v>
      </c>
    </row>
    <row r="8" spans="1:10" x14ac:dyDescent="0.35">
      <c r="A8" s="11"/>
      <c r="B8" s="73" t="s">
        <v>14</v>
      </c>
      <c r="C8" s="17" t="s">
        <v>15</v>
      </c>
      <c r="D8" s="19" t="s">
        <v>16</v>
      </c>
      <c r="E8" s="38">
        <v>30</v>
      </c>
      <c r="F8" s="20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35">
      <c r="A9" s="18"/>
      <c r="B9" s="16"/>
      <c r="C9" s="62"/>
      <c r="D9" s="63"/>
      <c r="E9" s="12">
        <f>SUM(E4:E8)</f>
        <v>530</v>
      </c>
      <c r="F9" s="13">
        <f>SUM(F4:F8)</f>
        <v>72.13</v>
      </c>
      <c r="G9" s="43">
        <f>SUM(G4:G8)</f>
        <v>608</v>
      </c>
      <c r="H9" s="43">
        <f>SUM(H4:H8)</f>
        <v>23.759999999999998</v>
      </c>
      <c r="I9" s="43">
        <f>SUM(I4:I8)</f>
        <v>24.54</v>
      </c>
      <c r="J9" s="44">
        <f>SUM(J4:J8)</f>
        <v>72.440000000000012</v>
      </c>
    </row>
    <row r="10" spans="1:10" ht="15" thickBot="1" x14ac:dyDescent="0.4">
      <c r="A10" s="47"/>
      <c r="B10" s="48"/>
      <c r="C10" s="25"/>
      <c r="D10" s="49"/>
      <c r="E10" s="50"/>
      <c r="F10" s="51"/>
      <c r="G10" s="26"/>
      <c r="H10" s="26"/>
      <c r="I10" s="26"/>
      <c r="J10" s="27"/>
    </row>
    <row r="11" spans="1:10" x14ac:dyDescent="0.35">
      <c r="A11" s="52" t="s">
        <v>9</v>
      </c>
      <c r="B11" s="41" t="s">
        <v>26</v>
      </c>
      <c r="C11" s="67" t="s">
        <v>33</v>
      </c>
      <c r="D11" s="28" t="s">
        <v>34</v>
      </c>
      <c r="E11" s="29">
        <v>60</v>
      </c>
      <c r="F11" s="30">
        <v>12.24</v>
      </c>
      <c r="G11" s="55">
        <f>23*0.6</f>
        <v>13.799999999999999</v>
      </c>
      <c r="H11" s="55">
        <f>1.1*0.6</f>
        <v>0.66</v>
      </c>
      <c r="I11" s="55">
        <f>0.2*0.6</f>
        <v>0.12</v>
      </c>
      <c r="J11" s="56">
        <f>3.8*0.6</f>
        <v>2.2799999999999998</v>
      </c>
    </row>
    <row r="12" spans="1:10" x14ac:dyDescent="0.35">
      <c r="A12" s="11"/>
      <c r="B12" s="74" t="s">
        <v>17</v>
      </c>
      <c r="C12" s="46" t="s">
        <v>35</v>
      </c>
      <c r="D12" s="28" t="s">
        <v>36</v>
      </c>
      <c r="E12" s="29">
        <v>213</v>
      </c>
      <c r="F12" s="30">
        <v>19.62</v>
      </c>
      <c r="G12" s="55">
        <v>130.25</v>
      </c>
      <c r="H12" s="55">
        <v>4.9000000000000004</v>
      </c>
      <c r="I12" s="55">
        <v>7.4</v>
      </c>
      <c r="J12" s="56">
        <v>9.1300000000000008</v>
      </c>
    </row>
    <row r="13" spans="1:10" x14ac:dyDescent="0.35">
      <c r="A13" s="11"/>
      <c r="B13" s="74" t="s">
        <v>19</v>
      </c>
      <c r="C13" s="16" t="s">
        <v>37</v>
      </c>
      <c r="D13" s="63" t="s">
        <v>38</v>
      </c>
      <c r="E13" s="75">
        <v>205</v>
      </c>
      <c r="F13" s="13">
        <v>49.66</v>
      </c>
      <c r="G13" s="14">
        <v>300.3</v>
      </c>
      <c r="H13" s="14">
        <v>12.16</v>
      </c>
      <c r="I13" s="14">
        <v>5.62</v>
      </c>
      <c r="J13" s="15">
        <v>40.299999999999997</v>
      </c>
    </row>
    <row r="14" spans="1:10" x14ac:dyDescent="0.35">
      <c r="A14" s="11"/>
      <c r="B14" s="16" t="s">
        <v>13</v>
      </c>
      <c r="C14" s="62" t="s">
        <v>24</v>
      </c>
      <c r="D14" s="63" t="s">
        <v>25</v>
      </c>
      <c r="E14" s="12">
        <v>200</v>
      </c>
      <c r="F14" s="13">
        <v>1.46</v>
      </c>
      <c r="G14" s="43">
        <v>26.8</v>
      </c>
      <c r="H14" s="43">
        <v>0.2</v>
      </c>
      <c r="I14" s="43">
        <v>0.02</v>
      </c>
      <c r="J14" s="44">
        <v>6.5</v>
      </c>
    </row>
    <row r="15" spans="1:10" x14ac:dyDescent="0.35">
      <c r="A15" s="11"/>
      <c r="B15" s="17" t="s">
        <v>14</v>
      </c>
      <c r="C15" s="57" t="s">
        <v>15</v>
      </c>
      <c r="D15" s="19" t="s">
        <v>39</v>
      </c>
      <c r="E15" s="76">
        <v>30</v>
      </c>
      <c r="F15" s="20">
        <v>2.84</v>
      </c>
      <c r="G15" s="77">
        <v>57</v>
      </c>
      <c r="H15" s="78">
        <v>1.8</v>
      </c>
      <c r="I15" s="78">
        <v>0.3</v>
      </c>
      <c r="J15" s="79">
        <v>11.4</v>
      </c>
    </row>
    <row r="16" spans="1:10" x14ac:dyDescent="0.35">
      <c r="A16" s="18"/>
      <c r="B16" s="23"/>
      <c r="C16" s="24"/>
      <c r="D16" s="39"/>
      <c r="E16" s="31">
        <f>SUM(E11:E15)</f>
        <v>708</v>
      </c>
      <c r="F16" s="20">
        <f>SUM(F11:F15)</f>
        <v>85.82</v>
      </c>
      <c r="G16" s="32">
        <f>SUM(G11:G15)</f>
        <v>528.15000000000009</v>
      </c>
      <c r="H16" s="32">
        <f>SUM(H11:H15)</f>
        <v>19.72</v>
      </c>
      <c r="I16" s="33">
        <f>SUM(I11:I15)</f>
        <v>13.46</v>
      </c>
      <c r="J16" s="34">
        <f>SUM(J11:J15)</f>
        <v>69.61</v>
      </c>
    </row>
    <row r="17" spans="1:10" ht="15" thickBot="1" x14ac:dyDescent="0.4">
      <c r="A17" s="53"/>
      <c r="B17" s="48"/>
      <c r="C17" s="25"/>
      <c r="D17" s="40"/>
      <c r="E17" s="35"/>
      <c r="F17" s="36"/>
      <c r="G17" s="37"/>
      <c r="H17" s="26"/>
      <c r="I17" s="26"/>
      <c r="J1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2024-04-16T05:08:53Z</dcterms:modified>
</cp:coreProperties>
</file>