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vo\Desktop\"/>
    </mc:Choice>
  </mc:AlternateContent>
  <bookViews>
    <workbookView xWindow="0" yWindow="0" windowWidth="19190" windowHeight="7040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3" l="1"/>
  <c r="E17" i="3"/>
  <c r="J11" i="3"/>
  <c r="J17" i="3" s="1"/>
  <c r="I11" i="3"/>
  <c r="I17" i="3" s="1"/>
  <c r="H11" i="3"/>
  <c r="H17" i="3" s="1"/>
  <c r="G11" i="3"/>
  <c r="G17" i="3" s="1"/>
  <c r="F9" i="3"/>
  <c r="E9" i="3"/>
  <c r="J4" i="3"/>
  <c r="J9" i="3" s="1"/>
  <c r="I4" i="3"/>
  <c r="I9" i="3" s="1"/>
  <c r="H4" i="3"/>
  <c r="H9" i="3" s="1"/>
  <c r="G4" i="3"/>
  <c r="G9" i="3" s="1"/>
</calcChain>
</file>

<file path=xl/sharedStrings.xml><?xml version="1.0" encoding="utf-8"?>
<sst xmlns="http://schemas.openxmlformats.org/spreadsheetml/2006/main" count="50" uniqueCount="42">
  <si>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</si>
  <si>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</si>
  <si>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</si>
  <si>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</si>
  <si>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</si>
  <si>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</si>
  <si>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</si>
  <si>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</si>
  <si>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</si>
  <si>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</si>
  <si>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</si>
  <si>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</si>
  <si>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</si>
  <si>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напиток</t>
  </si>
  <si>
    <t>хлеб</t>
  </si>
  <si>
    <t>пром.пр-во</t>
  </si>
  <si>
    <t>Хлеб пшеничный</t>
  </si>
  <si>
    <t>1 блюдо</t>
  </si>
  <si>
    <t>гор.блюдо</t>
  </si>
  <si>
    <t>2 блюдо</t>
  </si>
  <si>
    <t>МАОУ "Гимназия № 13"</t>
  </si>
  <si>
    <t>Приём пищи</t>
  </si>
  <si>
    <t>Завтрак</t>
  </si>
  <si>
    <t>закуска</t>
  </si>
  <si>
    <t>гарнир</t>
  </si>
  <si>
    <t>Кукуруза консервированная</t>
  </si>
  <si>
    <t>№ 312 сб.2011г.</t>
  </si>
  <si>
    <t>Картофельное пюре</t>
  </si>
  <si>
    <t>№ 506 сб.1981г.</t>
  </si>
  <si>
    <t>Рыба припущенная</t>
  </si>
  <si>
    <t>№ 54-2гн-2020</t>
  </si>
  <si>
    <t>Чай с сахаром</t>
  </si>
  <si>
    <t>Т. 32 сб.81г.</t>
  </si>
  <si>
    <t>Зелёный горошек</t>
  </si>
  <si>
    <t>№ 104,105 сб.2011г.</t>
  </si>
  <si>
    <t>Суп картоф. с укропом,мясными фрикадельками</t>
  </si>
  <si>
    <t>№ 268 сб.2011г.</t>
  </si>
  <si>
    <t>Котлета  из говядины</t>
  </si>
  <si>
    <t>№ 309 сб.2011г.</t>
  </si>
  <si>
    <t>Макаронные изделия отварные</t>
  </si>
  <si>
    <t>Хлеб  ржано-пшеничный</t>
  </si>
  <si>
    <t>2024-04-10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</si>
</sst>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6">
    <xf numFmtId="0" fontId="0" fillId="0" borderId="0" xfId="0"/>
    <xf numFmtId="49" fontId="1" fillId="2" borderId="8" xfId="0" applyNumberFormat="1" applyFont="1" applyFill="1" applyBorder="1"/>
    <xf numFmtId="164" fontId="4" fillId="2" borderId="1" xfId="0" applyNumberFormat="1" applyFont="1" applyFill="1" applyBorder="1" applyAlignment="1">
      <alignment horizontal="right" vertical="center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0" fontId="1" fillId="0" borderId="17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3" xfId="0" applyFont="1" applyBorder="1"/>
    <xf numFmtId="0" fontId="5" fillId="0" borderId="12" xfId="0" applyFont="1" applyBorder="1"/>
    <xf numFmtId="0" fontId="4" fillId="2" borderId="3" xfId="2" applyNumberFormat="1" applyFont="1" applyFill="1" applyBorder="1" applyAlignment="1">
      <alignment horizontal="center"/>
    </xf>
    <xf numFmtId="2" fontId="4" fillId="2" borderId="1" xfId="1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0" fontId="1" fillId="0" borderId="22" xfId="0" applyFont="1" applyBorder="1"/>
    <xf numFmtId="0" fontId="1" fillId="2" borderId="22" xfId="0" applyFont="1" applyFill="1" applyBorder="1"/>
    <xf numFmtId="0" fontId="5" fillId="0" borderId="23" xfId="0" applyFont="1" applyBorder="1"/>
    <xf numFmtId="0" fontId="4" fillId="2" borderId="22" xfId="0" applyFont="1" applyFill="1" applyBorder="1"/>
    <xf numFmtId="2" fontId="4" fillId="2" borderId="1" xfId="1" applyNumberFormat="1" applyFont="1" applyFill="1" applyBorder="1" applyAlignment="1"/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24" xfId="0" applyFont="1" applyFill="1" applyBorder="1"/>
    <xf numFmtId="0" fontId="1" fillId="2" borderId="25" xfId="0" applyFont="1" applyFill="1" applyBorder="1"/>
    <xf numFmtId="2" fontId="4" fillId="2" borderId="11" xfId="1" applyNumberFormat="1" applyFont="1" applyFill="1" applyBorder="1" applyAlignment="1"/>
    <xf numFmtId="164" fontId="4" fillId="2" borderId="11" xfId="0" applyNumberFormat="1" applyFont="1" applyFill="1" applyBorder="1" applyAlignment="1"/>
    <xf numFmtId="164" fontId="4" fillId="2" borderId="26" xfId="0" applyNumberFormat="1" applyFont="1" applyFill="1" applyBorder="1" applyAlignment="1"/>
    <xf numFmtId="0" fontId="1" fillId="2" borderId="28" xfId="0" applyFont="1" applyFill="1" applyBorder="1"/>
    <xf numFmtId="164" fontId="4" fillId="2" borderId="5" xfId="0" applyNumberFormat="1" applyFont="1" applyFill="1" applyBorder="1" applyAlignment="1"/>
    <xf numFmtId="164" fontId="4" fillId="2" borderId="6" xfId="0" applyNumberFormat="1" applyFont="1" applyFill="1" applyBorder="1" applyAlignment="1"/>
    <xf numFmtId="0" fontId="4" fillId="2" borderId="21" xfId="0" applyFont="1" applyFill="1" applyBorder="1"/>
    <xf numFmtId="0" fontId="4" fillId="2" borderId="29" xfId="2" applyNumberFormat="1" applyFont="1" applyFill="1" applyBorder="1" applyAlignment="1">
      <alignment horizontal="center"/>
    </xf>
    <xf numFmtId="2" fontId="4" fillId="2" borderId="14" xfId="1" applyNumberFormat="1" applyFont="1" applyFill="1" applyBorder="1" applyAlignment="1"/>
    <xf numFmtId="0" fontId="1" fillId="2" borderId="24" xfId="0" applyFont="1" applyFill="1" applyBorder="1" applyAlignment="1">
      <alignment horizontal="center"/>
    </xf>
    <xf numFmtId="164" fontId="4" fillId="2" borderId="1" xfId="1" applyNumberFormat="1" applyFont="1" applyFill="1" applyBorder="1" applyAlignment="1"/>
    <xf numFmtId="164" fontId="4" fillId="2" borderId="11" xfId="0" applyNumberFormat="1" applyFont="1" applyFill="1" applyBorder="1" applyAlignment="1">
      <alignment vertical="center"/>
    </xf>
    <xf numFmtId="164" fontId="4" fillId="2" borderId="26" xfId="0" applyNumberFormat="1" applyFont="1" applyFill="1" applyBorder="1" applyAlignment="1">
      <alignment vertical="center"/>
    </xf>
    <xf numFmtId="0" fontId="1" fillId="2" borderId="27" xfId="0" applyFont="1" applyFill="1" applyBorder="1" applyAlignment="1">
      <alignment horizontal="center"/>
    </xf>
    <xf numFmtId="2" fontId="1" fillId="2" borderId="5" xfId="0" applyNumberFormat="1" applyFont="1" applyFill="1" applyBorder="1" applyAlignment="1"/>
    <xf numFmtId="164" fontId="4" fillId="2" borderId="30" xfId="0" applyNumberFormat="1" applyFont="1" applyFill="1" applyBorder="1" applyAlignment="1"/>
    <xf numFmtId="0" fontId="1" fillId="2" borderId="31" xfId="0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right" vertical="center"/>
    </xf>
    <xf numFmtId="0" fontId="4" fillId="2" borderId="32" xfId="0" applyFont="1" applyFill="1" applyBorder="1"/>
    <xf numFmtId="0" fontId="4" fillId="2" borderId="33" xfId="1" applyFont="1" applyFill="1" applyBorder="1"/>
    <xf numFmtId="0" fontId="4" fillId="0" borderId="22" xfId="0" applyFont="1" applyBorder="1"/>
    <xf numFmtId="0" fontId="1" fillId="0" borderId="21" xfId="0" applyFont="1" applyBorder="1"/>
    <xf numFmtId="164" fontId="4" fillId="0" borderId="14" xfId="0" applyNumberFormat="1" applyFont="1" applyFill="1" applyBorder="1" applyAlignment="1">
      <alignment horizontal="right"/>
    </xf>
    <xf numFmtId="164" fontId="4" fillId="0" borderId="34" xfId="0" applyNumberFormat="1" applyFont="1" applyFill="1" applyBorder="1" applyAlignment="1">
      <alignment horizontal="right"/>
    </xf>
    <xf numFmtId="0" fontId="5" fillId="0" borderId="0" xfId="0" applyFont="1" applyBorder="1"/>
    <xf numFmtId="0" fontId="1" fillId="0" borderId="20" xfId="0" applyFont="1" applyBorder="1"/>
    <xf numFmtId="2" fontId="4" fillId="2" borderId="1" xfId="1" applyNumberFormat="1" applyFont="1" applyFill="1" applyBorder="1"/>
    <xf numFmtId="0" fontId="1" fillId="0" borderId="7" xfId="0" applyFont="1" applyBorder="1"/>
    <xf numFmtId="0" fontId="4" fillId="2" borderId="15" xfId="2" applyNumberFormat="1" applyFont="1" applyFill="1" applyBorder="1" applyAlignment="1">
      <alignment horizontal="center"/>
    </xf>
    <xf numFmtId="0" fontId="1" fillId="2" borderId="35" xfId="0" applyFont="1" applyFill="1" applyBorder="1"/>
    <xf numFmtId="0" fontId="1" fillId="2" borderId="32" xfId="0" applyFont="1" applyFill="1" applyBorder="1"/>
    <xf numFmtId="0" fontId="5" fillId="0" borderId="36" xfId="0" applyFont="1" applyBorder="1"/>
    <xf numFmtId="0" fontId="1" fillId="2" borderId="33" xfId="0" applyFont="1" applyFill="1" applyBorder="1"/>
    <xf numFmtId="0" fontId="1" fillId="2" borderId="20" xfId="0" applyFont="1" applyFill="1" applyBorder="1"/>
    <xf numFmtId="2" fontId="4" fillId="2" borderId="37" xfId="1" applyNumberFormat="1" applyFont="1" applyFill="1" applyBorder="1" applyAlignment="1"/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2" borderId="39" xfId="0" applyFont="1" applyFill="1" applyBorder="1"/>
    <xf numFmtId="0" fontId="4" fillId="2" borderId="22" xfId="1" applyFont="1" applyFill="1" applyBorder="1"/>
    <xf numFmtId="164" fontId="4" fillId="0" borderId="1" xfId="0" applyNumberFormat="1" applyFont="1" applyFill="1" applyBorder="1" applyAlignment="1">
      <alignment horizontal="right" vertical="center"/>
    </xf>
    <xf numFmtId="2" fontId="1" fillId="0" borderId="7" xfId="0" applyNumberFormat="1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0" fontId="1" fillId="2" borderId="7" xfId="0" applyFont="1" applyFill="1" applyBorder="1"/>
    <xf numFmtId="0" fontId="1" fillId="2" borderId="3" xfId="0" applyFont="1" applyFill="1" applyBorder="1" applyAlignment="1">
      <alignment horizontal="center"/>
    </xf>
    <xf numFmtId="0" fontId="1" fillId="0" borderId="23" xfId="0" applyFont="1" applyBorder="1"/>
    <xf numFmtId="0" fontId="4" fillId="0" borderId="40" xfId="0" applyFont="1" applyBorder="1"/>
    <xf numFmtId="0" fontId="4" fillId="2" borderId="41" xfId="2" applyNumberFormat="1" applyFont="1" applyFill="1" applyBorder="1" applyAlignment="1">
      <alignment horizontal="center"/>
    </xf>
    <xf numFmtId="164" fontId="4" fillId="0" borderId="37" xfId="0" applyNumberFormat="1" applyFont="1" applyFill="1" applyBorder="1" applyAlignment="1">
      <alignment horizontal="right"/>
    </xf>
    <xf numFmtId="164" fontId="4" fillId="0" borderId="37" xfId="0" applyNumberFormat="1" applyFont="1" applyFill="1" applyBorder="1" applyAlignment="1">
      <alignment horizontal="right" vertical="center"/>
    </xf>
    <xf numFmtId="164" fontId="4" fillId="0" borderId="38" xfId="0" applyNumberFormat="1" applyFont="1" applyFill="1" applyBorder="1" applyAlignment="1">
      <alignment horizontal="right" vertical="center"/>
    </xf>
    <xf numFmtId="0" fontId="1" fillId="2" borderId="21" xfId="0" applyFont="1" applyFill="1" applyBorder="1"/>
    <xf numFmtId="0" fontId="4" fillId="0" borderId="35" xfId="0" applyFont="1" applyBorder="1"/>
    <xf numFmtId="0" fontId="4" fillId="2" borderId="35" xfId="0" applyFont="1" applyFill="1" applyBorder="1"/>
    <xf numFmtId="0" fontId="4" fillId="2" borderId="16" xfId="2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90" zoomScaleNormal="90" workbookViewId="0">
      <selection activeCell="C6" sqref="C5:C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s="3" t="s">
        <v>0</v>
      </c>
      <c r="B1" s="61" t="s">
        <v>20</v>
      </c>
      <c r="C1" s="62"/>
      <c r="D1" s="63"/>
      <c r="E1" s="3" t="s">
        <v>10</v>
      </c>
      <c r="F1" s="4"/>
      <c r="G1" s="3"/>
      <c r="H1" s="3"/>
      <c r="I1" s="3" t="s">
        <v>1</v>
      </c>
      <c r="J1" s="1" t="s">
        <v>41</v>
      </c>
    </row>
    <row r="2" spans="1:10" ht="7.5" customHeight="1" thickBot="1" x14ac:dyDescent="0.4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" thickBot="1" x14ac:dyDescent="0.4">
      <c r="A3" s="5" t="s">
        <v>21</v>
      </c>
      <c r="B3" s="6" t="s">
        <v>2</v>
      </c>
      <c r="C3" s="7" t="s">
        <v>11</v>
      </c>
      <c r="D3" s="8" t="s">
        <v>3</v>
      </c>
      <c r="E3" s="8" t="s">
        <v>12</v>
      </c>
      <c r="F3" s="8" t="s">
        <v>4</v>
      </c>
      <c r="G3" s="9" t="s">
        <v>5</v>
      </c>
      <c r="H3" s="8" t="s">
        <v>6</v>
      </c>
      <c r="I3" s="8" t="s">
        <v>7</v>
      </c>
      <c r="J3" s="10" t="s">
        <v>8</v>
      </c>
    </row>
    <row r="4" spans="1:10" x14ac:dyDescent="0.35">
      <c r="A4" s="11" t="s">
        <v>22</v>
      </c>
      <c r="B4" s="51" t="s">
        <v>23</v>
      </c>
      <c r="C4" s="51" t="s">
        <v>32</v>
      </c>
      <c r="D4" s="32" t="s">
        <v>25</v>
      </c>
      <c r="E4" s="33">
        <v>60</v>
      </c>
      <c r="F4" s="34">
        <v>18.940000000000001</v>
      </c>
      <c r="G4" s="48">
        <f>31.3</f>
        <v>31.3</v>
      </c>
      <c r="H4" s="48">
        <f>1.2</f>
        <v>1.2</v>
      </c>
      <c r="I4" s="48">
        <f>0.2</f>
        <v>0.2</v>
      </c>
      <c r="J4" s="49">
        <f>6.1</f>
        <v>6.1</v>
      </c>
    </row>
    <row r="5" spans="1:10" x14ac:dyDescent="0.35">
      <c r="A5" s="12"/>
      <c r="B5" s="64" t="s">
        <v>18</v>
      </c>
      <c r="C5" s="17" t="s">
        <v>28</v>
      </c>
      <c r="D5" s="65" t="s">
        <v>29</v>
      </c>
      <c r="E5" s="54">
        <v>90</v>
      </c>
      <c r="F5" s="52">
        <v>44.68</v>
      </c>
      <c r="G5" s="2">
        <v>177.1</v>
      </c>
      <c r="H5" s="66">
        <v>6.5</v>
      </c>
      <c r="I5" s="66">
        <v>3.1</v>
      </c>
      <c r="J5" s="43">
        <v>1</v>
      </c>
    </row>
    <row r="6" spans="1:10" x14ac:dyDescent="0.35">
      <c r="A6" s="12"/>
      <c r="B6" s="17" t="s">
        <v>24</v>
      </c>
      <c r="C6" s="53" t="s">
        <v>26</v>
      </c>
      <c r="D6" s="20" t="s">
        <v>27</v>
      </c>
      <c r="E6" s="13">
        <v>150</v>
      </c>
      <c r="F6" s="14">
        <v>20.93</v>
      </c>
      <c r="G6" s="15">
        <v>147.80000000000001</v>
      </c>
      <c r="H6" s="15">
        <v>3.1</v>
      </c>
      <c r="I6" s="15">
        <v>6</v>
      </c>
      <c r="J6" s="16">
        <v>20.7</v>
      </c>
    </row>
    <row r="7" spans="1:10" x14ac:dyDescent="0.35">
      <c r="A7" s="50"/>
      <c r="B7" s="17" t="s">
        <v>13</v>
      </c>
      <c r="C7" s="67" t="s">
        <v>30</v>
      </c>
      <c r="D7" s="46" t="s">
        <v>31</v>
      </c>
      <c r="E7" s="13">
        <v>200</v>
      </c>
      <c r="F7" s="14">
        <v>1.46</v>
      </c>
      <c r="G7" s="68">
        <v>26.8</v>
      </c>
      <c r="H7" s="68">
        <v>0.2</v>
      </c>
      <c r="I7" s="68">
        <v>0.02</v>
      </c>
      <c r="J7" s="69">
        <v>6.5</v>
      </c>
    </row>
    <row r="8" spans="1:10" x14ac:dyDescent="0.35">
      <c r="A8" s="19"/>
      <c r="B8" s="18" t="s">
        <v>14</v>
      </c>
      <c r="C8" s="70" t="s">
        <v>15</v>
      </c>
      <c r="D8" s="20" t="s">
        <v>16</v>
      </c>
      <c r="E8" s="71">
        <v>30</v>
      </c>
      <c r="F8" s="21">
        <v>2.84</v>
      </c>
      <c r="G8" s="22">
        <v>63</v>
      </c>
      <c r="H8" s="22">
        <v>1.8</v>
      </c>
      <c r="I8" s="22">
        <v>0.3</v>
      </c>
      <c r="J8" s="23">
        <v>12.9</v>
      </c>
    </row>
    <row r="9" spans="1:10" x14ac:dyDescent="0.35">
      <c r="A9" s="19"/>
      <c r="B9" s="24"/>
      <c r="C9" s="25"/>
      <c r="D9" s="44"/>
      <c r="E9" s="42">
        <f>SUM(E4:E8)</f>
        <v>530</v>
      </c>
      <c r="F9" s="26">
        <f>SUM(F4:F8)</f>
        <v>88.850000000000009</v>
      </c>
      <c r="G9" s="27">
        <f>SUM(G4:G8)</f>
        <v>446.00000000000006</v>
      </c>
      <c r="H9" s="27">
        <f>SUM(H4:H8)</f>
        <v>12.8</v>
      </c>
      <c r="I9" s="27">
        <f>SUM(I4:I8)</f>
        <v>9.620000000000001</v>
      </c>
      <c r="J9" s="28">
        <f>SUM(J4:J8)</f>
        <v>47.199999999999996</v>
      </c>
    </row>
    <row r="10" spans="1:10" ht="15" thickBot="1" x14ac:dyDescent="0.4">
      <c r="A10" s="72"/>
      <c r="B10" s="24"/>
      <c r="C10" s="25"/>
      <c r="D10" s="44"/>
      <c r="E10" s="42"/>
      <c r="F10" s="26"/>
      <c r="G10" s="27"/>
      <c r="H10" s="27"/>
      <c r="I10" s="27"/>
      <c r="J10" s="28"/>
    </row>
    <row r="11" spans="1:10" x14ac:dyDescent="0.35">
      <c r="A11" s="11" t="s">
        <v>9</v>
      </c>
      <c r="B11" s="59" t="s">
        <v>23</v>
      </c>
      <c r="C11" s="51" t="s">
        <v>32</v>
      </c>
      <c r="D11" s="73" t="s">
        <v>33</v>
      </c>
      <c r="E11" s="74">
        <v>60</v>
      </c>
      <c r="F11" s="60">
        <v>16.54</v>
      </c>
      <c r="G11" s="75">
        <f>55*0.6</f>
        <v>33</v>
      </c>
      <c r="H11" s="76">
        <f>5*0.6</f>
        <v>3</v>
      </c>
      <c r="I11" s="76">
        <f>0.2*0.6</f>
        <v>0.12</v>
      </c>
      <c r="J11" s="77">
        <f>8.3*0.6</f>
        <v>4.9800000000000004</v>
      </c>
    </row>
    <row r="12" spans="1:10" x14ac:dyDescent="0.35">
      <c r="A12" s="12"/>
      <c r="B12" s="64" t="s">
        <v>17</v>
      </c>
      <c r="C12" s="78" t="s">
        <v>34</v>
      </c>
      <c r="D12" s="32" t="s">
        <v>35</v>
      </c>
      <c r="E12" s="33">
        <v>221</v>
      </c>
      <c r="F12" s="34">
        <v>22.81</v>
      </c>
      <c r="G12" s="15">
        <v>169</v>
      </c>
      <c r="H12" s="15">
        <v>8.64</v>
      </c>
      <c r="I12" s="15">
        <v>4.32</v>
      </c>
      <c r="J12" s="16">
        <v>13.92</v>
      </c>
    </row>
    <row r="13" spans="1:10" x14ac:dyDescent="0.35">
      <c r="A13" s="12"/>
      <c r="B13" s="47" t="s">
        <v>19</v>
      </c>
      <c r="C13" s="18" t="s">
        <v>36</v>
      </c>
      <c r="D13" s="79" t="s">
        <v>37</v>
      </c>
      <c r="E13" s="13">
        <v>90</v>
      </c>
      <c r="F13" s="34">
        <v>47.18</v>
      </c>
      <c r="G13" s="66">
        <v>271.2</v>
      </c>
      <c r="H13" s="66">
        <v>16.399999999999999</v>
      </c>
      <c r="I13" s="66">
        <v>16.32</v>
      </c>
      <c r="J13" s="66">
        <v>14.64</v>
      </c>
    </row>
    <row r="14" spans="1:10" x14ac:dyDescent="0.35">
      <c r="A14" s="12"/>
      <c r="B14" s="17" t="s">
        <v>24</v>
      </c>
      <c r="C14" s="17" t="s">
        <v>38</v>
      </c>
      <c r="D14" s="80" t="s">
        <v>39</v>
      </c>
      <c r="E14" s="81">
        <v>150</v>
      </c>
      <c r="F14" s="14">
        <v>9.91</v>
      </c>
      <c r="G14" s="68">
        <v>202</v>
      </c>
      <c r="H14" s="15">
        <v>5.3</v>
      </c>
      <c r="I14" s="15">
        <v>5.5</v>
      </c>
      <c r="J14" s="16">
        <v>32.700000000000003</v>
      </c>
    </row>
    <row r="15" spans="1:10" x14ac:dyDescent="0.35">
      <c r="A15" s="12"/>
      <c r="B15" s="17" t="s">
        <v>13</v>
      </c>
      <c r="C15" s="67" t="s">
        <v>30</v>
      </c>
      <c r="D15" s="46" t="s">
        <v>31</v>
      </c>
      <c r="E15" s="13">
        <v>200</v>
      </c>
      <c r="F15" s="14">
        <v>1.46</v>
      </c>
      <c r="G15" s="68">
        <v>26.8</v>
      </c>
      <c r="H15" s="68">
        <v>0.2</v>
      </c>
      <c r="I15" s="68">
        <v>0.02</v>
      </c>
      <c r="J15" s="69">
        <v>6.5</v>
      </c>
    </row>
    <row r="16" spans="1:10" x14ac:dyDescent="0.35">
      <c r="A16" s="12"/>
      <c r="B16" s="18" t="s">
        <v>14</v>
      </c>
      <c r="C16" s="55" t="s">
        <v>15</v>
      </c>
      <c r="D16" s="20" t="s">
        <v>40</v>
      </c>
      <c r="E16" s="82">
        <v>30</v>
      </c>
      <c r="F16" s="21">
        <v>2.84</v>
      </c>
      <c r="G16" s="83">
        <v>57</v>
      </c>
      <c r="H16" s="84">
        <v>1.8</v>
      </c>
      <c r="I16" s="84">
        <v>0.3</v>
      </c>
      <c r="J16" s="85">
        <v>11.4</v>
      </c>
    </row>
    <row r="17" spans="1:10" x14ac:dyDescent="0.35">
      <c r="A17" s="12"/>
      <c r="B17" s="25"/>
      <c r="C17" s="56"/>
      <c r="D17" s="44"/>
      <c r="E17" s="35">
        <f>SUM(E11:E16)</f>
        <v>751</v>
      </c>
      <c r="F17" s="21">
        <f>SUM(F11:F16)</f>
        <v>100.74</v>
      </c>
      <c r="G17" s="36">
        <f>SUM(G11:G16)</f>
        <v>759</v>
      </c>
      <c r="H17" s="36">
        <f>SUM(H11:H16)</f>
        <v>35.339999999999996</v>
      </c>
      <c r="I17" s="37">
        <f>SUM(I11:I16)</f>
        <v>26.580000000000002</v>
      </c>
      <c r="J17" s="38">
        <f>SUM(J11:J16)</f>
        <v>84.140000000000015</v>
      </c>
    </row>
    <row r="18" spans="1:10" ht="15" thickBot="1" x14ac:dyDescent="0.4">
      <c r="A18" s="57"/>
      <c r="B18" s="29"/>
      <c r="C18" s="58"/>
      <c r="D18" s="45"/>
      <c r="E18" s="39"/>
      <c r="F18" s="40"/>
      <c r="G18" s="41"/>
      <c r="H18" s="30"/>
      <c r="I18" s="30"/>
      <c r="J18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Кривошеева</cp:lastModifiedBy>
  <cp:lastPrinted>2021-05-18T10:32:40Z</cp:lastPrinted>
  <dcterms:created xsi:type="dcterms:W3CDTF">2015-06-05T18:19:34Z</dcterms:created>
  <dcterms:modified xsi:type="dcterms:W3CDTF">2024-04-09T03:17:03Z</dcterms:modified>
</cp:coreProperties>
</file>