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17" i="3"/>
  <c r="I17" i="3"/>
  <c r="H17" i="3"/>
  <c r="G17" i="3"/>
  <c r="F17" i="3"/>
  <c r="J14" i="3"/>
  <c r="J17" i="3" s="1"/>
  <c r="I14" i="3"/>
  <c r="H14" i="3"/>
  <c r="G14" i="3"/>
  <c r="J9" i="3"/>
  <c r="I9" i="3"/>
  <c r="H9" i="3"/>
  <c r="G9" i="3"/>
  <c r="F4" i="3"/>
  <c r="F9" i="3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<sst xmlns="http://schemas.openxmlformats.org/spreadsheetml/2006/main" count="50" uniqueCount="45">
  <si>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</si>
  <si>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</si>
  <si>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</si>
  <si>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</si>
  <si>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</si>
  <si>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</si>
  <si>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</si>
  <si>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</si>
  <si>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</si>
  <si>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</si>
  <si>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</si>
  <si>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</si>
  <si>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</si>
  <si>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</si>
  <si>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</si>
  <si>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</si>
  <si>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</si>
  <si>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</si>
  <si>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</si>
  <si>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</si>
  <si>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закуска</t>
  </si>
  <si>
    <t>Чай с сахаром, лимоном</t>
  </si>
  <si>
    <t>гарнир</t>
  </si>
  <si>
    <t>МАОУ "Гимназия № 13"</t>
  </si>
  <si>
    <t>Приём пищи</t>
  </si>
  <si>
    <t>Завтрак</t>
  </si>
  <si>
    <t>Т.18 сб. 1981г.</t>
  </si>
  <si>
    <t>№ 54-3гн-2020</t>
  </si>
  <si>
    <t>кисломол.</t>
  </si>
  <si>
    <t>№ 54-19з-2020</t>
  </si>
  <si>
    <t>Масло сливочное</t>
  </si>
  <si>
    <t>№ 209 сб.2011г.</t>
  </si>
  <si>
    <t>Яйцо варёное</t>
  </si>
  <si>
    <t>№ 492 сб.1981г.</t>
  </si>
  <si>
    <t>Сырники со сгущённым молоком</t>
  </si>
  <si>
    <t>№ 62 сб.2011г.</t>
  </si>
  <si>
    <t>Салат из моркови с сахаром</t>
  </si>
  <si>
    <t>№ 102 сб.2011г.</t>
  </si>
  <si>
    <t>Суп картоф. с горохом.укропом,птицей отварной</t>
  </si>
  <si>
    <t>Сарделька отварная</t>
  </si>
  <si>
    <t>№ 302 сб.2011г.</t>
  </si>
  <si>
    <t>Каша гречневая</t>
  </si>
  <si>
    <t>КО</t>
  </si>
  <si>
    <t>Напиток мандариновый</t>
  </si>
  <si>
    <t>2024-04-04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</si>
</sst>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2">
    <xf numFmtId="0" fontId="0" fillId="0" borderId="0" xfId="0"/>
    <xf numFmtId="49" fontId="1" fillId="2" borderId="8" xfId="0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3" xfId="0" applyFont="1" applyBorder="1"/>
    <xf numFmtId="0" fontId="1" fillId="2" borderId="22" xfId="0" applyFont="1" applyFill="1" applyBorder="1"/>
    <xf numFmtId="0" fontId="4" fillId="2" borderId="23" xfId="2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/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0" fontId="5" fillId="0" borderId="12" xfId="0" applyFont="1" applyBorder="1"/>
    <xf numFmtId="0" fontId="1" fillId="0" borderId="24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5" xfId="0" applyFont="1" applyBorder="1"/>
    <xf numFmtId="0" fontId="4" fillId="2" borderId="17" xfId="2" applyNumberFormat="1" applyFont="1" applyFill="1" applyBorder="1" applyAlignment="1">
      <alignment horizontal="center"/>
    </xf>
    <xf numFmtId="0" fontId="1" fillId="2" borderId="25" xfId="0" applyFont="1" applyFill="1" applyBorder="1"/>
    <xf numFmtId="0" fontId="5" fillId="0" borderId="26" xfId="0" applyFont="1" applyBorder="1"/>
    <xf numFmtId="0" fontId="4" fillId="2" borderId="25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7" xfId="0" applyFont="1" applyFill="1" applyBorder="1"/>
    <xf numFmtId="0" fontId="1" fillId="2" borderId="28" xfId="0" applyFont="1" applyFill="1" applyBorder="1"/>
    <xf numFmtId="0" fontId="4" fillId="2" borderId="28" xfId="0" applyFont="1" applyFill="1" applyBorder="1"/>
    <xf numFmtId="2" fontId="4" fillId="2" borderId="11" xfId="1" applyNumberFormat="1" applyFont="1" applyFill="1" applyBorder="1" applyAlignment="1"/>
    <xf numFmtId="164" fontId="4" fillId="2" borderId="29" xfId="0" applyNumberFormat="1" applyFont="1" applyFill="1" applyBorder="1" applyAlignment="1"/>
    <xf numFmtId="164" fontId="4" fillId="2" borderId="11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0" borderId="31" xfId="0" applyFont="1" applyBorder="1"/>
    <xf numFmtId="0" fontId="1" fillId="2" borderId="32" xfId="0" applyFont="1" applyFill="1" applyBorder="1"/>
    <xf numFmtId="0" fontId="1" fillId="2" borderId="33" xfId="0" applyFont="1" applyFill="1" applyBorder="1"/>
    <xf numFmtId="0" fontId="4" fillId="2" borderId="33" xfId="0" applyFont="1" applyFill="1" applyBorder="1"/>
    <xf numFmtId="0" fontId="1" fillId="2" borderId="34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5" fillId="0" borderId="35" xfId="0" applyFont="1" applyBorder="1"/>
    <xf numFmtId="0" fontId="4" fillId="2" borderId="24" xfId="0" applyFont="1" applyFill="1" applyBorder="1"/>
    <xf numFmtId="0" fontId="4" fillId="2" borderId="36" xfId="2" applyNumberFormat="1" applyFont="1" applyFill="1" applyBorder="1" applyAlignment="1">
      <alignment horizontal="center"/>
    </xf>
    <xf numFmtId="2" fontId="4" fillId="2" borderId="16" xfId="1" applyNumberFormat="1" applyFont="1" applyFill="1" applyBorder="1" applyAlignment="1"/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30" xfId="0" applyNumberFormat="1" applyFont="1" applyFill="1" applyBorder="1" applyAlignment="1">
      <alignment vertical="center"/>
    </xf>
    <xf numFmtId="0" fontId="5" fillId="0" borderId="31" xfId="0" applyFont="1" applyBorder="1"/>
    <xf numFmtId="0" fontId="1" fillId="2" borderId="32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8" xfId="0" applyNumberFormat="1" applyFont="1" applyFill="1" applyBorder="1" applyAlignment="1"/>
    <xf numFmtId="2" fontId="4" fillId="2" borderId="1" xfId="1" applyNumberFormat="1" applyFont="1" applyFill="1" applyBorder="1"/>
    <xf numFmtId="2" fontId="1" fillId="2" borderId="25" xfId="0" applyNumberFormat="1" applyFont="1" applyFill="1" applyBorder="1" applyAlignment="1">
      <alignment horizontal="left"/>
    </xf>
    <xf numFmtId="0" fontId="1" fillId="2" borderId="39" xfId="0" applyFont="1" applyFill="1" applyBorder="1" applyAlignment="1">
      <alignment horizontal="center"/>
    </xf>
    <xf numFmtId="0" fontId="4" fillId="2" borderId="22" xfId="0" applyFont="1" applyFill="1" applyBorder="1"/>
    <xf numFmtId="0" fontId="1" fillId="2" borderId="37" xfId="0" applyFont="1" applyFill="1" applyBorder="1"/>
    <xf numFmtId="0" fontId="1" fillId="2" borderId="24" xfId="0" applyFont="1" applyFill="1" applyBorder="1"/>
    <xf numFmtId="0" fontId="4" fillId="2" borderId="25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18" xfId="0" applyFont="1" applyBorder="1"/>
    <xf numFmtId="0" fontId="4" fillId="2" borderId="40" xfId="0" applyFont="1" applyFill="1" applyBorder="1"/>
    <xf numFmtId="0" fontId="4" fillId="2" borderId="41" xfId="1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22" xfId="0" applyNumberFormat="1" applyFont="1" applyFill="1" applyBorder="1" applyAlignment="1">
      <alignment horizontal="left"/>
    </xf>
    <xf numFmtId="0" fontId="1" fillId="0" borderId="37" xfId="0" applyFont="1" applyBorder="1"/>
    <xf numFmtId="2" fontId="4" fillId="2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42" xfId="0" applyNumberFormat="1" applyFont="1" applyFill="1" applyBorder="1" applyAlignment="1">
      <alignment horizontal="right" vertical="center"/>
    </xf>
    <xf numFmtId="0" fontId="1" fillId="2" borderId="43" xfId="0" applyFont="1" applyFill="1" applyBorder="1"/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0" fontId="1" fillId="2" borderId="26" xfId="0" applyFont="1" applyFill="1" applyBorder="1"/>
    <xf numFmtId="0" fontId="4" fillId="2" borderId="7" xfId="1" applyFont="1" applyFill="1" applyBorder="1"/>
    <xf numFmtId="0" fontId="4" fillId="2" borderId="44" xfId="2" applyNumberFormat="1" applyFont="1" applyFill="1" applyBorder="1" applyAlignment="1">
      <alignment horizontal="center"/>
    </xf>
    <xf numFmtId="0" fontId="4" fillId="2" borderId="7" xfId="2" applyNumberFormat="1" applyFont="1" applyFill="1" applyBorder="1" applyAlignment="1">
      <alignment horizontal="center"/>
    </xf>
    <xf numFmtId="0" fontId="4" fillId="0" borderId="24" xfId="0" applyFont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J17" sqref="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5" t="s">
        <v>0</v>
      </c>
      <c r="B1" s="74" t="s">
        <v>23</v>
      </c>
      <c r="C1" s="75"/>
      <c r="D1" s="76"/>
      <c r="E1" s="5" t="s">
        <v>10</v>
      </c>
      <c r="F1" s="6"/>
      <c r="G1" s="5"/>
      <c r="H1" s="5"/>
      <c r="I1" s="5" t="s">
        <v>1</v>
      </c>
      <c r="J1" s="1" t="s">
        <v>44</v>
      </c>
    </row>
    <row r="2" spans="1:10" ht="7.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4">
      <c r="A3" s="7" t="s">
        <v>24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35">
      <c r="A4" s="13" t="s">
        <v>25</v>
      </c>
      <c r="B4" s="14" t="s">
        <v>28</v>
      </c>
      <c r="C4" s="77" t="s">
        <v>29</v>
      </c>
      <c r="D4" s="65" t="s">
        <v>30</v>
      </c>
      <c r="E4" s="15">
        <v>10</v>
      </c>
      <c r="F4" s="16">
        <f>0.01*618</f>
        <v>6.18</v>
      </c>
      <c r="G4" s="17">
        <v>74.8</v>
      </c>
      <c r="H4" s="17">
        <v>0.1</v>
      </c>
      <c r="I4" s="17">
        <v>7.25</v>
      </c>
      <c r="J4" s="18">
        <v>0.1</v>
      </c>
    </row>
    <row r="5" spans="1:10" x14ac:dyDescent="0.35">
      <c r="A5" s="19"/>
      <c r="B5" s="78" t="s">
        <v>20</v>
      </c>
      <c r="C5" s="20" t="s">
        <v>31</v>
      </c>
      <c r="D5" s="91" t="s">
        <v>32</v>
      </c>
      <c r="E5" s="50">
        <v>60</v>
      </c>
      <c r="F5" s="79">
        <v>18.13</v>
      </c>
      <c r="G5" s="23">
        <v>56.6</v>
      </c>
      <c r="H5" s="23">
        <v>4.8</v>
      </c>
      <c r="I5" s="23">
        <v>4</v>
      </c>
      <c r="J5" s="24">
        <v>0.3</v>
      </c>
    </row>
    <row r="6" spans="1:10" x14ac:dyDescent="0.35">
      <c r="A6" s="19"/>
      <c r="B6" s="67" t="s">
        <v>18</v>
      </c>
      <c r="C6" s="25" t="s">
        <v>33</v>
      </c>
      <c r="D6" s="29" t="s">
        <v>34</v>
      </c>
      <c r="E6" s="90">
        <v>195</v>
      </c>
      <c r="F6" s="22">
        <v>89.18</v>
      </c>
      <c r="G6" s="80">
        <v>260.25</v>
      </c>
      <c r="H6" s="81">
        <v>19.2</v>
      </c>
      <c r="I6" s="81">
        <v>12</v>
      </c>
      <c r="J6" s="82">
        <v>18.7</v>
      </c>
    </row>
    <row r="7" spans="1:10" x14ac:dyDescent="0.35">
      <c r="A7" s="19"/>
      <c r="B7" s="27" t="s">
        <v>13</v>
      </c>
      <c r="C7" s="63" t="s">
        <v>27</v>
      </c>
      <c r="D7" s="29" t="s">
        <v>21</v>
      </c>
      <c r="E7" s="21">
        <v>207</v>
      </c>
      <c r="F7" s="22">
        <v>3.51</v>
      </c>
      <c r="G7" s="3">
        <v>27.9</v>
      </c>
      <c r="H7" s="3">
        <v>0.3</v>
      </c>
      <c r="I7" s="3">
        <v>0</v>
      </c>
      <c r="J7" s="4">
        <v>6.7</v>
      </c>
    </row>
    <row r="8" spans="1:10" x14ac:dyDescent="0.35">
      <c r="A8" s="28"/>
      <c r="B8" s="27" t="s">
        <v>14</v>
      </c>
      <c r="C8" s="27" t="s">
        <v>15</v>
      </c>
      <c r="D8" s="29" t="s">
        <v>16</v>
      </c>
      <c r="E8" s="53">
        <v>30</v>
      </c>
      <c r="F8" s="30">
        <v>2.84</v>
      </c>
      <c r="G8" s="31">
        <v>63</v>
      </c>
      <c r="H8" s="31">
        <v>1.8</v>
      </c>
      <c r="I8" s="31">
        <v>0.3</v>
      </c>
      <c r="J8" s="32">
        <v>12.9</v>
      </c>
    </row>
    <row r="9" spans="1:10" x14ac:dyDescent="0.35">
      <c r="A9" s="28"/>
      <c r="B9" s="33"/>
      <c r="C9" s="34"/>
      <c r="D9" s="35"/>
      <c r="E9" s="64">
        <f>SUM(E4:E8)</f>
        <v>502</v>
      </c>
      <c r="F9" s="36">
        <f>SUM(F4:F8)</f>
        <v>119.84000000000002</v>
      </c>
      <c r="G9" s="37">
        <f>SUM(G4:G8)</f>
        <v>482.54999999999995</v>
      </c>
      <c r="H9" s="38">
        <f>SUM(H4:H8)</f>
        <v>26.2</v>
      </c>
      <c r="I9" s="38">
        <f>SUM(I4:I8)</f>
        <v>23.55</v>
      </c>
      <c r="J9" s="39">
        <f>SUM(J4:J8)</f>
        <v>38.699999999999996</v>
      </c>
    </row>
    <row r="10" spans="1:10" ht="15" thickBot="1" x14ac:dyDescent="0.4">
      <c r="A10" s="40"/>
      <c r="B10" s="41"/>
      <c r="C10" s="42"/>
      <c r="D10" s="43"/>
      <c r="E10" s="44"/>
      <c r="F10" s="45"/>
      <c r="G10" s="46"/>
      <c r="H10" s="46"/>
      <c r="I10" s="46"/>
      <c r="J10" s="47"/>
    </row>
    <row r="11" spans="1:10" x14ac:dyDescent="0.35">
      <c r="A11" s="48" t="s">
        <v>9</v>
      </c>
      <c r="B11" s="83" t="s">
        <v>20</v>
      </c>
      <c r="C11" s="14" t="s">
        <v>35</v>
      </c>
      <c r="D11" s="65" t="s">
        <v>36</v>
      </c>
      <c r="E11" s="15">
        <v>60</v>
      </c>
      <c r="F11" s="16">
        <v>7.22</v>
      </c>
      <c r="G11" s="84">
        <v>46</v>
      </c>
      <c r="H11" s="84">
        <v>0</v>
      </c>
      <c r="I11" s="84">
        <v>0</v>
      </c>
      <c r="J11" s="85">
        <v>13</v>
      </c>
    </row>
    <row r="12" spans="1:10" x14ac:dyDescent="0.35">
      <c r="A12" s="19"/>
      <c r="B12" s="66" t="s">
        <v>17</v>
      </c>
      <c r="C12" s="67" t="s">
        <v>37</v>
      </c>
      <c r="D12" s="49" t="s">
        <v>38</v>
      </c>
      <c r="E12" s="50">
        <v>221</v>
      </c>
      <c r="F12" s="51">
        <v>15.12</v>
      </c>
      <c r="G12" s="80">
        <v>118.9</v>
      </c>
      <c r="H12" s="80">
        <v>5.2</v>
      </c>
      <c r="I12" s="80">
        <v>5.0999999999999996</v>
      </c>
      <c r="J12" s="86">
        <v>13.2</v>
      </c>
    </row>
    <row r="13" spans="1:10" x14ac:dyDescent="0.35">
      <c r="A13" s="19"/>
      <c r="B13" s="78" t="s">
        <v>19</v>
      </c>
      <c r="C13" s="87" t="s">
        <v>26</v>
      </c>
      <c r="D13" s="68" t="s">
        <v>39</v>
      </c>
      <c r="E13" s="26">
        <v>100</v>
      </c>
      <c r="F13" s="62">
        <v>49.03</v>
      </c>
      <c r="G13" s="2">
        <v>215</v>
      </c>
      <c r="H13" s="69">
        <v>12.2</v>
      </c>
      <c r="I13" s="69">
        <v>15.8</v>
      </c>
      <c r="J13" s="70">
        <v>0</v>
      </c>
    </row>
    <row r="14" spans="1:10" x14ac:dyDescent="0.35">
      <c r="A14" s="19"/>
      <c r="B14" s="71" t="s">
        <v>22</v>
      </c>
      <c r="C14" s="25" t="s">
        <v>40</v>
      </c>
      <c r="D14" s="29" t="s">
        <v>41</v>
      </c>
      <c r="E14" s="26">
        <v>150</v>
      </c>
      <c r="F14" s="22">
        <v>10.220000000000001</v>
      </c>
      <c r="G14" s="23">
        <f>1625*0.15</f>
        <v>243.75</v>
      </c>
      <c r="H14" s="23">
        <f>57.32*0.15</f>
        <v>8.597999999999999</v>
      </c>
      <c r="I14" s="23">
        <f>40.62*0.15</f>
        <v>6.0929999999999991</v>
      </c>
      <c r="J14" s="24">
        <f>257.61*0.15</f>
        <v>38.641500000000001</v>
      </c>
    </row>
    <row r="15" spans="1:10" x14ac:dyDescent="0.35">
      <c r="A15" s="19"/>
      <c r="B15" s="25" t="s">
        <v>13</v>
      </c>
      <c r="C15" s="25" t="s">
        <v>42</v>
      </c>
      <c r="D15" s="88" t="s">
        <v>43</v>
      </c>
      <c r="E15" s="89">
        <v>200</v>
      </c>
      <c r="F15" s="30">
        <v>6.73</v>
      </c>
      <c r="G15" s="23">
        <v>105.22</v>
      </c>
      <c r="H15" s="69">
        <v>0.2</v>
      </c>
      <c r="I15" s="69">
        <v>0</v>
      </c>
      <c r="J15" s="70">
        <v>25.73</v>
      </c>
    </row>
    <row r="16" spans="1:10" x14ac:dyDescent="0.35">
      <c r="A16" s="19"/>
      <c r="B16" s="27" t="s">
        <v>14</v>
      </c>
      <c r="C16" s="52" t="s">
        <v>15</v>
      </c>
      <c r="D16" s="29" t="s">
        <v>16</v>
      </c>
      <c r="E16" s="53">
        <v>30</v>
      </c>
      <c r="F16" s="30">
        <v>2.84</v>
      </c>
      <c r="G16" s="31">
        <v>63</v>
      </c>
      <c r="H16" s="31">
        <v>1.8</v>
      </c>
      <c r="I16" s="31">
        <v>0.3</v>
      </c>
      <c r="J16" s="32">
        <v>12.9</v>
      </c>
    </row>
    <row r="17" spans="1:10" x14ac:dyDescent="0.35">
      <c r="A17" s="28"/>
      <c r="B17" s="33"/>
      <c r="C17" s="34"/>
      <c r="D17" s="72"/>
      <c r="E17" s="54">
        <f>SUM(E11:E16)</f>
        <v>761</v>
      </c>
      <c r="F17" s="30">
        <f>SUM(F11:F16)</f>
        <v>91.160000000000011</v>
      </c>
      <c r="G17" s="55">
        <f>SUM(G11:G16)</f>
        <v>791.87</v>
      </c>
      <c r="H17" s="55">
        <f>SUM(H11:H16)</f>
        <v>27.997999999999998</v>
      </c>
      <c r="I17" s="56">
        <f>SUM(I11:I16)</f>
        <v>27.292999999999999</v>
      </c>
      <c r="J17" s="57">
        <f>SUM(J11:J16)</f>
        <v>103.47150000000001</v>
      </c>
    </row>
    <row r="18" spans="1:10" ht="15" thickBot="1" x14ac:dyDescent="0.4">
      <c r="A18" s="58"/>
      <c r="B18" s="41"/>
      <c r="C18" s="42"/>
      <c r="D18" s="73"/>
      <c r="E18" s="59"/>
      <c r="F18" s="60"/>
      <c r="G18" s="61"/>
      <c r="H18" s="46"/>
      <c r="I18" s="46"/>
      <c r="J18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2024-04-03T04:18:24Z</dcterms:modified>
</cp:coreProperties>
</file>