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/>
  <c r="H15" i="1"/>
  <c r="G15" i="1"/>
  <c r="F13" i="1"/>
  <c r="F15" i="1" s="1"/>
  <c r="G11" i="1"/>
  <c r="J10" i="1"/>
  <c r="J15" i="1" s="1"/>
  <c r="I10" i="1"/>
  <c r="I15" i="1" s="1"/>
  <c r="H10" i="1"/>
  <c r="G10" i="1"/>
  <c r="J6" i="1"/>
  <c r="J4" i="1"/>
  <c r="J8" i="1" s="1"/>
  <c r="I4" i="1"/>
  <c r="I8" i="1" s="1"/>
  <c r="H4" i="1"/>
  <c r="H8" i="1" s="1"/>
  <c r="G4" i="1"/>
  <c r="G8" i="1" s="1"/>
  <c r="F4" i="1"/>
  <c r="F8" i="1" s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<sst xmlns="http://schemas.openxmlformats.org/spreadsheetml/2006/main" count="44" uniqueCount="38">
  <si>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</si>
  <si>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</si>
  <si>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</si>
  <si>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</si>
  <si>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</si>
  <si>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</si>
  <si>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</si>
  <si>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</si>
  <si>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</si>
  <si>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</si>
  <si>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</si>
  <si>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</si>
  <si>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</si>
  <si>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</si>
  <si>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</si>
  <si>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</si>
  <si>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</si>
  <si>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</si>
  <si>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</si>
  <si>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</si>
  <si>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</si>
  <si>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</si>
  <si>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</si>
  <si>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</si>
  <si>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фрукты</t>
  </si>
  <si>
    <t>Яблоко</t>
  </si>
  <si>
    <t>№ 223 сб.2011г.</t>
  </si>
  <si>
    <t>Запеканка из творога с повидлом</t>
  </si>
  <si>
    <t>№ 54-2гн-2020</t>
  </si>
  <si>
    <t>Чай с сахаром</t>
  </si>
  <si>
    <t>Т.32 сб.1981 г.</t>
  </si>
  <si>
    <t>Помидор свежий</t>
  </si>
  <si>
    <t>№ 82 сб.2011г.</t>
  </si>
  <si>
    <t>Борщ с говядиной отварной</t>
  </si>
  <si>
    <t>№ 54-12м-2020</t>
  </si>
  <si>
    <t>Плов из птицы</t>
  </si>
  <si>
    <t>Сок</t>
  </si>
  <si>
    <t>2024-02-21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</si>
</sst>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2" fontId="4" fillId="2" borderId="24" xfId="1" applyNumberFormat="1" applyFont="1" applyFill="1" applyBorder="1" applyAlignment="1"/>
    <xf numFmtId="0" fontId="4" fillId="2" borderId="28" xfId="0" applyFont="1" applyFill="1" applyBorder="1"/>
    <xf numFmtId="0" fontId="4" fillId="2" borderId="29" xfId="0" applyFont="1" applyFill="1" applyBorder="1"/>
    <xf numFmtId="0" fontId="1" fillId="2" borderId="30" xfId="0" applyFont="1" applyFill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1" xfId="0" applyFont="1" applyBorder="1"/>
    <xf numFmtId="0" fontId="4" fillId="0" borderId="13" xfId="0" applyFont="1" applyBorder="1"/>
    <xf numFmtId="0" fontId="1" fillId="2" borderId="29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1" fillId="2" borderId="3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/>
    <xf numFmtId="2" fontId="1" fillId="0" borderId="7" xfId="0" applyNumberFormat="1" applyFont="1" applyFill="1" applyBorder="1" applyAlignment="1">
      <alignment horizontal="left"/>
    </xf>
    <xf numFmtId="0" fontId="1" fillId="2" borderId="33" xfId="0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1" fillId="2" borderId="36" xfId="0" applyFont="1" applyFill="1" applyBorder="1" applyAlignment="1">
      <alignment horizontal="center"/>
    </xf>
    <xf numFmtId="0" fontId="1" fillId="0" borderId="12" xfId="0" applyFont="1" applyBorder="1"/>
    <xf numFmtId="0" fontId="1" fillId="0" borderId="18" xfId="0" applyFont="1" applyBorder="1"/>
    <xf numFmtId="0" fontId="4" fillId="2" borderId="39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4" fillId="0" borderId="12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7" xfId="0" applyFont="1" applyBorder="1"/>
    <xf numFmtId="0" fontId="4" fillId="2" borderId="37" xfId="2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 vertical="center"/>
    </xf>
    <xf numFmtId="164" fontId="4" fillId="0" borderId="38" xfId="0" applyNumberFormat="1" applyFont="1" applyFill="1" applyBorder="1" applyAlignment="1">
      <alignment horizontal="right" vertical="center"/>
    </xf>
    <xf numFmtId="0" fontId="1" fillId="2" borderId="40" xfId="0" applyFont="1" applyFill="1" applyBorder="1"/>
    <xf numFmtId="0" fontId="1" fillId="0" borderId="41" xfId="0" applyFont="1" applyBorder="1"/>
    <xf numFmtId="0" fontId="1" fillId="0" borderId="28" xfId="0" applyFont="1" applyBorder="1"/>
    <xf numFmtId="0" fontId="4" fillId="2" borderId="42" xfId="2" applyNumberFormat="1" applyFont="1" applyFill="1" applyBorder="1" applyAlignment="1">
      <alignment horizontal="center"/>
    </xf>
    <xf numFmtId="0" fontId="4" fillId="0" borderId="7" xfId="0" applyFont="1" applyBorder="1"/>
    <xf numFmtId="0" fontId="4" fillId="2" borderId="40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37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48" t="s">
        <v>14</v>
      </c>
      <c r="B4" s="55" t="s">
        <v>24</v>
      </c>
      <c r="C4" s="53" t="s">
        <v>18</v>
      </c>
      <c r="D4" s="37" t="s">
        <v>25</v>
      </c>
      <c r="E4" s="67">
        <v>210</v>
      </c>
      <c r="F4" s="36">
        <f>0.21*170</f>
        <v>35.699999999999996</v>
      </c>
      <c r="G4" s="68">
        <f>43*2.1</f>
        <v>90.3</v>
      </c>
      <c r="H4" s="68">
        <f>0.9*2.1</f>
        <v>1.8900000000000001</v>
      </c>
      <c r="I4" s="68">
        <f>0.2*2.1</f>
        <v>0.42000000000000004</v>
      </c>
      <c r="J4" s="69">
        <f>8.1*2.1</f>
        <v>17.010000000000002</v>
      </c>
    </row>
    <row r="5" spans="1:10" x14ac:dyDescent="0.35">
      <c r="A5" s="10"/>
      <c r="B5" s="49" t="s">
        <v>23</v>
      </c>
      <c r="C5" s="74" t="s">
        <v>26</v>
      </c>
      <c r="D5" s="70" t="s">
        <v>27</v>
      </c>
      <c r="E5" s="75">
        <v>175</v>
      </c>
      <c r="F5" s="13">
        <v>96.01</v>
      </c>
      <c r="G5" s="76">
        <v>324.25</v>
      </c>
      <c r="H5" s="77">
        <v>20.2</v>
      </c>
      <c r="I5" s="77">
        <v>13.7</v>
      </c>
      <c r="J5" s="78">
        <v>29.9</v>
      </c>
    </row>
    <row r="6" spans="1:10" x14ac:dyDescent="0.35">
      <c r="A6" s="48"/>
      <c r="B6" s="25" t="s">
        <v>15</v>
      </c>
      <c r="C6" s="54" t="s">
        <v>28</v>
      </c>
      <c r="D6" s="45" t="s">
        <v>29</v>
      </c>
      <c r="E6" s="56">
        <v>200</v>
      </c>
      <c r="F6" s="14">
        <v>1.43</v>
      </c>
      <c r="G6" s="19">
        <v>27.9</v>
      </c>
      <c r="H6" s="19">
        <v>0.3</v>
      </c>
      <c r="I6" s="19">
        <v>0.02</v>
      </c>
      <c r="J6" s="20">
        <f>6.7/0.21*0.16</f>
        <v>5.1047619047619053</v>
      </c>
    </row>
    <row r="7" spans="1:10" x14ac:dyDescent="0.35">
      <c r="A7" s="48"/>
      <c r="B7" s="17" t="s">
        <v>17</v>
      </c>
      <c r="C7" s="79" t="s">
        <v>18</v>
      </c>
      <c r="D7" s="27" t="s">
        <v>19</v>
      </c>
      <c r="E7" s="50">
        <v>30</v>
      </c>
      <c r="F7" s="12">
        <v>2.84</v>
      </c>
      <c r="G7" s="15">
        <v>63</v>
      </c>
      <c r="H7" s="15">
        <v>1.8</v>
      </c>
      <c r="I7" s="15">
        <v>0.3</v>
      </c>
      <c r="J7" s="16">
        <v>12.9</v>
      </c>
    </row>
    <row r="8" spans="1:10" x14ac:dyDescent="0.35">
      <c r="A8" s="10"/>
      <c r="B8" s="29"/>
      <c r="C8" s="46"/>
      <c r="D8" s="38"/>
      <c r="E8" s="51">
        <f>SUM(E3:E7)</f>
        <v>615</v>
      </c>
      <c r="F8" s="60">
        <f>SUM(F4:F7)</f>
        <v>135.98000000000002</v>
      </c>
      <c r="G8" s="61">
        <f>SUM(G4:G7)</f>
        <v>505.45</v>
      </c>
      <c r="H8" s="62">
        <f>SUM(H4:H7)</f>
        <v>24.19</v>
      </c>
      <c r="I8" s="62">
        <f>SUM(I4:I7)</f>
        <v>14.44</v>
      </c>
      <c r="J8" s="63">
        <f>SUM(J4:J7)</f>
        <v>64.914761904761903</v>
      </c>
    </row>
    <row r="9" spans="1:10" ht="15" thickBot="1" x14ac:dyDescent="0.4">
      <c r="A9" s="40"/>
      <c r="B9" s="30"/>
      <c r="C9" s="47"/>
      <c r="D9" s="31"/>
      <c r="E9" s="64"/>
      <c r="F9" s="26"/>
      <c r="G9" s="41"/>
      <c r="H9" s="42"/>
      <c r="I9" s="42"/>
      <c r="J9" s="43"/>
    </row>
    <row r="10" spans="1:10" x14ac:dyDescent="0.35">
      <c r="A10" s="11" t="s">
        <v>9</v>
      </c>
      <c r="B10" s="80" t="s">
        <v>22</v>
      </c>
      <c r="C10" s="81" t="s">
        <v>30</v>
      </c>
      <c r="D10" s="37" t="s">
        <v>31</v>
      </c>
      <c r="E10" s="82">
        <v>60</v>
      </c>
      <c r="F10" s="36">
        <v>13.46</v>
      </c>
      <c r="G10" s="68">
        <f>23*0.6</f>
        <v>13.799999999999999</v>
      </c>
      <c r="H10" s="68">
        <f>1.1*0.6</f>
        <v>0.66</v>
      </c>
      <c r="I10" s="68">
        <f>0.2*0.6</f>
        <v>0.12</v>
      </c>
      <c r="J10" s="69">
        <f>3.8*0.6</f>
        <v>2.2799999999999998</v>
      </c>
    </row>
    <row r="11" spans="1:10" x14ac:dyDescent="0.35">
      <c r="A11" s="44"/>
      <c r="B11" s="65" t="s">
        <v>20</v>
      </c>
      <c r="C11" s="74" t="s">
        <v>32</v>
      </c>
      <c r="D11" s="28" t="s">
        <v>33</v>
      </c>
      <c r="E11" s="75">
        <v>213</v>
      </c>
      <c r="F11" s="13">
        <v>21.54</v>
      </c>
      <c r="G11" s="19">
        <f>119.4+25</f>
        <v>144.4</v>
      </c>
      <c r="H11" s="19">
        <v>4.4000000000000004</v>
      </c>
      <c r="I11" s="19">
        <v>7.3</v>
      </c>
      <c r="J11" s="20">
        <v>10.7</v>
      </c>
    </row>
    <row r="12" spans="1:10" x14ac:dyDescent="0.35">
      <c r="A12" s="44"/>
      <c r="B12" s="65" t="s">
        <v>21</v>
      </c>
      <c r="C12" s="66" t="s">
        <v>34</v>
      </c>
      <c r="D12" s="83" t="s">
        <v>35</v>
      </c>
      <c r="E12" s="56">
        <v>200</v>
      </c>
      <c r="F12" s="14">
        <v>60.28</v>
      </c>
      <c r="G12" s="19">
        <v>358.6</v>
      </c>
      <c r="H12" s="19">
        <v>27.3</v>
      </c>
      <c r="I12" s="19">
        <v>8.1</v>
      </c>
      <c r="J12" s="18">
        <v>33.200000000000003</v>
      </c>
    </row>
    <row r="13" spans="1:10" ht="15.5" x14ac:dyDescent="0.35">
      <c r="A13" s="10"/>
      <c r="B13" s="25" t="s">
        <v>15</v>
      </c>
      <c r="C13" s="39" t="s">
        <v>18</v>
      </c>
      <c r="D13" s="45" t="s">
        <v>36</v>
      </c>
      <c r="E13" s="56">
        <v>200</v>
      </c>
      <c r="F13" s="14">
        <f>0.2*119</f>
        <v>23.8</v>
      </c>
      <c r="G13" s="57">
        <v>92.2</v>
      </c>
      <c r="H13" s="57">
        <v>0</v>
      </c>
      <c r="I13" s="57">
        <v>0</v>
      </c>
      <c r="J13" s="58">
        <v>23</v>
      </c>
    </row>
    <row r="14" spans="1:10" x14ac:dyDescent="0.35">
      <c r="A14" s="10"/>
      <c r="B14" s="39" t="s">
        <v>17</v>
      </c>
      <c r="C14" s="17" t="s">
        <v>18</v>
      </c>
      <c r="D14" s="84" t="s">
        <v>19</v>
      </c>
      <c r="E14" s="59">
        <v>30</v>
      </c>
      <c r="F14" s="12">
        <v>2.84</v>
      </c>
      <c r="G14" s="15">
        <v>63</v>
      </c>
      <c r="H14" s="15">
        <v>1.8</v>
      </c>
      <c r="I14" s="15">
        <v>0.3</v>
      </c>
      <c r="J14" s="16">
        <v>12.9</v>
      </c>
    </row>
    <row r="15" spans="1:10" x14ac:dyDescent="0.35">
      <c r="A15" s="10"/>
      <c r="B15" s="29"/>
      <c r="C15" s="46"/>
      <c r="D15" s="38"/>
      <c r="E15" s="51">
        <f>SUM(E10:E14)</f>
        <v>703</v>
      </c>
      <c r="F15" s="12">
        <f>SUM(F10:F14)</f>
        <v>121.92</v>
      </c>
      <c r="G15" s="32">
        <f>SUM(G10:G14)</f>
        <v>672.00000000000011</v>
      </c>
      <c r="H15" s="32">
        <f>SUM(H10:H14)</f>
        <v>34.159999999999997</v>
      </c>
      <c r="I15" s="33">
        <f>SUM(I10:I14)</f>
        <v>15.82</v>
      </c>
      <c r="J15" s="34">
        <f>SUM(J10:J14)</f>
        <v>82.080000000000013</v>
      </c>
    </row>
    <row r="16" spans="1:10" ht="15" thickBot="1" x14ac:dyDescent="0.4">
      <c r="A16" s="35"/>
      <c r="B16" s="30"/>
      <c r="C16" s="47"/>
      <c r="D16" s="31"/>
      <c r="E16" s="52"/>
      <c r="F16" s="24"/>
      <c r="G16" s="21"/>
      <c r="H16" s="22"/>
      <c r="I16" s="22"/>
      <c r="J16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2024-02-20T04:10:59Z</dcterms:modified>
</cp:coreProperties>
</file>