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5" i="1"/>
  <c r="I15" i="1"/>
  <c r="H15" i="1"/>
  <c r="F15" i="1"/>
  <c r="J13" i="1"/>
  <c r="J10" i="1"/>
  <c r="J15" i="1" s="1"/>
  <c r="G10" i="1"/>
  <c r="G15" i="1" s="1"/>
  <c r="J8" i="1"/>
  <c r="F8" i="1"/>
  <c r="J4" i="1"/>
  <c r="I4" i="1"/>
  <c r="I8" i="1" s="1"/>
  <c r="H4" i="1"/>
  <c r="H8" i="1" s="1"/>
  <c r="G4" i="1"/>
  <c r="G8" i="1" s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<sst xmlns="http://schemas.openxmlformats.org/spreadsheetml/2006/main" count="44" uniqueCount="40">
  <si>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</si>
  <si>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</si>
  <si>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</si>
  <si>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</si>
  <si>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</si>
  <si>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</si>
  <si>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</si>
  <si>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</si>
  <si>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</si>
  <si>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</si>
  <si>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</si>
  <si>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</si>
  <si>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</si>
  <si>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</si>
  <si>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</si>
  <si>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</si>
  <si>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</si>
  <si>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</si>
  <si>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</si>
  <si>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</si>
  <si>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</si>
  <si>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закуска</t>
  </si>
  <si>
    <t>гор.блюдо</t>
  </si>
  <si>
    <t>2 блюдо</t>
  </si>
  <si>
    <t>сладкое</t>
  </si>
  <si>
    <t>Хлеб  ржано-пшеничный</t>
  </si>
  <si>
    <t>2024-01-24</t>
  </si>
  <si>
    <t>№ 223 сб.2011г.</t>
  </si>
  <si>
    <t>Запеканка из творога со сгущ. молоком</t>
  </si>
  <si>
    <t>№ 54-7гн-2020</t>
  </si>
  <si>
    <t>Какао</t>
  </si>
  <si>
    <t>Тортик "Боярушка"</t>
  </si>
  <si>
    <t>Т.32 сб.1981 г.</t>
  </si>
  <si>
    <t>Огурец консервированный</t>
  </si>
  <si>
    <t>№ 82 сб.2011г.</t>
  </si>
  <si>
    <t>Борщ с укропом,свининой отв.</t>
  </si>
  <si>
    <t>№ 54-12м-2020</t>
  </si>
  <si>
    <t>Плов из птицы</t>
  </si>
  <si>
    <t>№ 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</si>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</sst>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3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/>
    <xf numFmtId="0" fontId="5" fillId="0" borderId="17" xfId="0" applyFont="1" applyBorder="1"/>
    <xf numFmtId="0" fontId="5" fillId="0" borderId="16" xfId="0" applyFont="1" applyBorder="1"/>
    <xf numFmtId="2" fontId="4" fillId="2" borderId="21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2" fontId="4" fillId="2" borderId="1" xfId="1" applyNumberFormat="1" applyFont="1" applyFill="1" applyBorder="1" applyAlignment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2" borderId="12" xfId="0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2" fontId="4" fillId="2" borderId="24" xfId="1" applyNumberFormat="1" applyFont="1" applyFill="1" applyBorder="1" applyAlignment="1"/>
    <xf numFmtId="2" fontId="4" fillId="2" borderId="5" xfId="1" applyNumberFormat="1" applyFont="1" applyFill="1" applyBorder="1" applyAlignment="1"/>
    <xf numFmtId="2" fontId="4" fillId="2" borderId="22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4" fillId="2" borderId="2" xfId="0" applyFont="1" applyFill="1" applyBorder="1"/>
    <xf numFmtId="0" fontId="1" fillId="0" borderId="13" xfId="0" applyFont="1" applyBorder="1"/>
    <xf numFmtId="0" fontId="1" fillId="0" borderId="7" xfId="0" applyFont="1" applyBorder="1"/>
    <xf numFmtId="164" fontId="4" fillId="2" borderId="20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horizontal="left"/>
    </xf>
    <xf numFmtId="0" fontId="4" fillId="2" borderId="26" xfId="0" applyFont="1" applyFill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5" fillId="0" borderId="0" xfId="0" applyFont="1" applyBorder="1"/>
    <xf numFmtId="0" fontId="1" fillId="2" borderId="27" xfId="0" applyFont="1" applyFill="1" applyBorder="1"/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/>
    <xf numFmtId="0" fontId="1" fillId="0" borderId="12" xfId="0" applyFont="1" applyBorder="1"/>
    <xf numFmtId="0" fontId="1" fillId="0" borderId="30" xfId="0" applyFont="1" applyBorder="1"/>
    <xf numFmtId="164" fontId="4" fillId="2" borderId="31" xfId="0" applyNumberFormat="1" applyFont="1" applyFill="1" applyBorder="1" applyAlignment="1"/>
    <xf numFmtId="164" fontId="4" fillId="2" borderId="24" xfId="0" applyNumberFormat="1" applyFont="1" applyFill="1" applyBorder="1" applyAlignment="1"/>
    <xf numFmtId="164" fontId="4" fillId="2" borderId="25" xfId="0" applyNumberFormat="1" applyFont="1" applyFill="1" applyBorder="1" applyAlignment="1"/>
    <xf numFmtId="0" fontId="1" fillId="0" borderId="17" xfId="0" applyFont="1" applyBorder="1"/>
    <xf numFmtId="0" fontId="4" fillId="0" borderId="7" xfId="0" applyFont="1" applyBorder="1"/>
    <xf numFmtId="0" fontId="4" fillId="2" borderId="28" xfId="2" applyNumberFormat="1" applyFont="1" applyFill="1" applyBorder="1" applyAlignment="1">
      <alignment horizontal="center"/>
    </xf>
    <xf numFmtId="0" fontId="1" fillId="0" borderId="27" xfId="0" applyFont="1" applyBorder="1"/>
    <xf numFmtId="2" fontId="1" fillId="0" borderId="27" xfId="0" applyNumberFormat="1" applyFont="1" applyFill="1" applyBorder="1" applyAlignment="1">
      <alignment horizontal="left"/>
    </xf>
    <xf numFmtId="0" fontId="1" fillId="2" borderId="32" xfId="0" applyFont="1" applyFill="1" applyBorder="1"/>
    <xf numFmtId="164" fontId="4" fillId="2" borderId="1" xfId="1" applyNumberFormat="1" applyFont="1" applyFill="1" applyBorder="1" applyAlignment="1"/>
    <xf numFmtId="164" fontId="4" fillId="2" borderId="19" xfId="0" applyNumberFormat="1" applyFont="1" applyFill="1" applyBorder="1" applyAlignment="1">
      <alignment vertical="center"/>
    </xf>
    <xf numFmtId="2" fontId="1" fillId="2" borderId="5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1" fillId="0" borderId="23" xfId="0" applyFont="1" applyBorder="1"/>
    <xf numFmtId="0" fontId="5" fillId="0" borderId="33" xfId="0" applyFont="1" applyBorder="1"/>
    <xf numFmtId="0" fontId="5" fillId="0" borderId="18" xfId="0" applyFont="1" applyBorder="1"/>
    <xf numFmtId="0" fontId="4" fillId="0" borderId="34" xfId="0" applyFont="1" applyBorder="1"/>
    <xf numFmtId="0" fontId="4" fillId="0" borderId="2" xfId="0" applyFont="1" applyBorder="1"/>
    <xf numFmtId="0" fontId="4" fillId="2" borderId="27" xfId="0" applyFont="1" applyFill="1" applyBorder="1"/>
    <xf numFmtId="0" fontId="4" fillId="2" borderId="34" xfId="0" applyFont="1" applyFill="1" applyBorder="1"/>
    <xf numFmtId="0" fontId="4" fillId="2" borderId="29" xfId="1" applyFont="1" applyFill="1" applyBorder="1"/>
    <xf numFmtId="0" fontId="4" fillId="2" borderId="30" xfId="0" applyFont="1" applyFill="1" applyBorder="1"/>
    <xf numFmtId="0" fontId="4" fillId="0" borderId="27" xfId="0" applyFont="1" applyBorder="1"/>
    <xf numFmtId="0" fontId="4" fillId="2" borderId="32" xfId="0" applyFont="1" applyFill="1" applyBorder="1"/>
    <xf numFmtId="0" fontId="4" fillId="2" borderId="35" xfId="2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 vertical="center"/>
    </xf>
    <xf numFmtId="164" fontId="4" fillId="0" borderId="25" xfId="0" applyNumberFormat="1" applyFont="1" applyFill="1" applyBorder="1" applyAlignment="1">
      <alignment horizontal="right" vertical="center"/>
    </xf>
    <xf numFmtId="0" fontId="1" fillId="2" borderId="36" xfId="0" applyNumberFormat="1" applyFont="1" applyFill="1" applyBorder="1" applyAlignment="1" applyProtection="1">
      <alignment horizontal="center"/>
      <protection locked="0"/>
    </xf>
    <xf numFmtId="0" fontId="1" fillId="2" borderId="37" xfId="0" applyFont="1" applyFill="1" applyBorder="1" applyAlignment="1">
      <alignment horizontal="center"/>
    </xf>
    <xf numFmtId="0" fontId="4" fillId="2" borderId="36" xfId="2" applyNumberFormat="1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90" zoomScaleNormal="9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0" t="s">
        <v>13</v>
      </c>
      <c r="C1" s="41"/>
      <c r="D1" s="42"/>
      <c r="E1" s="1" t="s">
        <v>10</v>
      </c>
      <c r="F1" s="2"/>
      <c r="G1" s="1"/>
      <c r="H1" s="1"/>
      <c r="I1" s="1" t="s">
        <v>1</v>
      </c>
      <c r="J1" s="3" t="s">
        <v>26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43" t="s">
        <v>14</v>
      </c>
      <c r="B4" s="23" t="s">
        <v>22</v>
      </c>
      <c r="C4" s="33" t="s">
        <v>27</v>
      </c>
      <c r="D4" s="67" t="s">
        <v>28</v>
      </c>
      <c r="E4" s="75">
        <v>175</v>
      </c>
      <c r="F4" s="26">
        <v>97.44</v>
      </c>
      <c r="G4" s="76">
        <f>485*0.75</f>
        <v>363.75</v>
      </c>
      <c r="H4" s="77">
        <f>6*0.75</f>
        <v>4.5</v>
      </c>
      <c r="I4" s="77">
        <f>22*0.75</f>
        <v>16.5</v>
      </c>
      <c r="J4" s="78">
        <f>49*0.75</f>
        <v>36.75</v>
      </c>
    </row>
    <row r="5" spans="1:10" x14ac:dyDescent="0.25">
      <c r="A5" s="43"/>
      <c r="B5" s="32" t="s">
        <v>15</v>
      </c>
      <c r="C5" s="35" t="s">
        <v>29</v>
      </c>
      <c r="D5" s="68" t="s">
        <v>30</v>
      </c>
      <c r="E5" s="54">
        <v>200</v>
      </c>
      <c r="F5" s="14">
        <v>19.579999999999998</v>
      </c>
      <c r="G5" s="21">
        <v>91.2</v>
      </c>
      <c r="H5" s="21">
        <v>3.8</v>
      </c>
      <c r="I5" s="21">
        <v>3.5</v>
      </c>
      <c r="J5" s="22">
        <v>11.1</v>
      </c>
    </row>
    <row r="6" spans="1:10" x14ac:dyDescent="0.25">
      <c r="A6" s="11"/>
      <c r="B6" s="17" t="s">
        <v>24</v>
      </c>
      <c r="C6" s="18" t="s">
        <v>18</v>
      </c>
      <c r="D6" s="31" t="s">
        <v>31</v>
      </c>
      <c r="E6" s="54">
        <v>38</v>
      </c>
      <c r="F6" s="14">
        <v>19.61</v>
      </c>
      <c r="G6" s="24">
        <v>198</v>
      </c>
      <c r="H6" s="24">
        <v>2.4</v>
      </c>
      <c r="I6" s="24">
        <v>11.3</v>
      </c>
      <c r="J6" s="25">
        <v>22.5</v>
      </c>
    </row>
    <row r="7" spans="1:10" x14ac:dyDescent="0.25">
      <c r="A7" s="11"/>
      <c r="B7" s="44" t="s">
        <v>17</v>
      </c>
      <c r="C7" s="44" t="s">
        <v>18</v>
      </c>
      <c r="D7" s="69" t="s">
        <v>19</v>
      </c>
      <c r="E7" s="45">
        <v>30</v>
      </c>
      <c r="F7" s="19">
        <v>2.84</v>
      </c>
      <c r="G7" s="15">
        <v>63</v>
      </c>
      <c r="H7" s="15">
        <v>1.8</v>
      </c>
      <c r="I7" s="15">
        <v>0.3</v>
      </c>
      <c r="J7" s="16">
        <v>12.9</v>
      </c>
    </row>
    <row r="8" spans="1:10" x14ac:dyDescent="0.25">
      <c r="A8" s="11"/>
      <c r="B8" s="44"/>
      <c r="C8" s="44"/>
      <c r="D8" s="70"/>
      <c r="E8" s="79">
        <f>SUM(E4:E7)</f>
        <v>443</v>
      </c>
      <c r="F8" s="14">
        <f>SUM(F4:F7)</f>
        <v>139.47</v>
      </c>
      <c r="G8" s="21">
        <f>SUM(G4:G7)</f>
        <v>715.95</v>
      </c>
      <c r="H8" s="21">
        <f>SUM(H4:H7)</f>
        <v>12.500000000000002</v>
      </c>
      <c r="I8" s="21">
        <f>SUM(I4:I7)</f>
        <v>31.6</v>
      </c>
      <c r="J8" s="22">
        <f>SUM(J4:J7)</f>
        <v>83.25</v>
      </c>
    </row>
    <row r="9" spans="1:10" ht="15.75" thickBot="1" x14ac:dyDescent="0.3">
      <c r="A9" s="10"/>
      <c r="B9" s="46"/>
      <c r="C9" s="46"/>
      <c r="D9" s="71"/>
      <c r="E9" s="80"/>
      <c r="F9" s="27"/>
      <c r="G9" s="28"/>
      <c r="H9" s="29"/>
      <c r="I9" s="29"/>
      <c r="J9" s="30"/>
    </row>
    <row r="10" spans="1:10" x14ac:dyDescent="0.25">
      <c r="A10" s="12" t="s">
        <v>9</v>
      </c>
      <c r="B10" s="64" t="s">
        <v>21</v>
      </c>
      <c r="C10" s="48" t="s">
        <v>32</v>
      </c>
      <c r="D10" s="72" t="s">
        <v>33</v>
      </c>
      <c r="E10" s="75">
        <v>30</v>
      </c>
      <c r="F10" s="26">
        <v>9.94</v>
      </c>
      <c r="G10" s="49">
        <f>12*0.4</f>
        <v>4.8000000000000007</v>
      </c>
      <c r="H10" s="50">
        <v>0</v>
      </c>
      <c r="I10" s="50">
        <v>0</v>
      </c>
      <c r="J10" s="51">
        <f>3*0.4</f>
        <v>1.2000000000000002</v>
      </c>
    </row>
    <row r="11" spans="1:10" x14ac:dyDescent="0.25">
      <c r="A11" s="11"/>
      <c r="B11" s="47" t="s">
        <v>20</v>
      </c>
      <c r="C11" s="20" t="s">
        <v>34</v>
      </c>
      <c r="D11" s="36" t="s">
        <v>35</v>
      </c>
      <c r="E11" s="81">
        <v>221</v>
      </c>
      <c r="F11" s="13">
        <v>23.22</v>
      </c>
      <c r="G11" s="24">
        <v>153</v>
      </c>
      <c r="H11" s="24">
        <v>8.24</v>
      </c>
      <c r="I11" s="24">
        <v>8.6999999999999993</v>
      </c>
      <c r="J11" s="25">
        <v>8.6999999999999993</v>
      </c>
    </row>
    <row r="12" spans="1:10" x14ac:dyDescent="0.25">
      <c r="A12" s="65"/>
      <c r="B12" s="23" t="s">
        <v>23</v>
      </c>
      <c r="C12" s="52" t="s">
        <v>36</v>
      </c>
      <c r="D12" s="53" t="s">
        <v>37</v>
      </c>
      <c r="E12" s="54">
        <v>200</v>
      </c>
      <c r="F12" s="14">
        <v>60.28</v>
      </c>
      <c r="G12" s="24">
        <v>314.60000000000002</v>
      </c>
      <c r="H12" s="24">
        <v>27.3</v>
      </c>
      <c r="I12" s="24">
        <v>8.1</v>
      </c>
      <c r="J12" s="22">
        <v>33.200000000000003</v>
      </c>
    </row>
    <row r="13" spans="1:10" x14ac:dyDescent="0.25">
      <c r="A13" s="11"/>
      <c r="B13" s="55" t="s">
        <v>15</v>
      </c>
      <c r="C13" s="56" t="s">
        <v>38</v>
      </c>
      <c r="D13" s="73" t="s">
        <v>39</v>
      </c>
      <c r="E13" s="54">
        <v>200</v>
      </c>
      <c r="F13" s="14">
        <v>1.43</v>
      </c>
      <c r="G13" s="24">
        <v>27.9</v>
      </c>
      <c r="H13" s="24">
        <v>0.3</v>
      </c>
      <c r="I13" s="24">
        <v>0.02</v>
      </c>
      <c r="J13" s="25">
        <f>6.7/0.21*0.16</f>
        <v>5.1047619047619053</v>
      </c>
    </row>
    <row r="14" spans="1:10" x14ac:dyDescent="0.25">
      <c r="A14" s="11"/>
      <c r="B14" s="44" t="s">
        <v>17</v>
      </c>
      <c r="C14" s="44" t="s">
        <v>18</v>
      </c>
      <c r="D14" s="69" t="s">
        <v>25</v>
      </c>
      <c r="E14" s="45">
        <v>30</v>
      </c>
      <c r="F14" s="19">
        <v>2.84</v>
      </c>
      <c r="G14" s="37">
        <v>57</v>
      </c>
      <c r="H14" s="38">
        <v>1.8</v>
      </c>
      <c r="I14" s="38">
        <v>0.3</v>
      </c>
      <c r="J14" s="39">
        <v>11.4</v>
      </c>
    </row>
    <row r="15" spans="1:10" x14ac:dyDescent="0.25">
      <c r="A15" s="11"/>
      <c r="B15" s="57"/>
      <c r="C15" s="57"/>
      <c r="D15" s="74"/>
      <c r="E15" s="82">
        <f>SUM(E10:E14)</f>
        <v>681</v>
      </c>
      <c r="F15" s="19">
        <f>SUM(F10:F14)</f>
        <v>97.710000000000008</v>
      </c>
      <c r="G15" s="58">
        <f>SUM(G10:G14)</f>
        <v>557.29999999999995</v>
      </c>
      <c r="H15" s="58">
        <f>SUM(H10:H14)</f>
        <v>37.639999999999993</v>
      </c>
      <c r="I15" s="59">
        <f>SUM(I10:I14)</f>
        <v>17.119999999999997</v>
      </c>
      <c r="J15" s="34">
        <f>SUM(J10:J14)</f>
        <v>59.604761904761908</v>
      </c>
    </row>
    <row r="16" spans="1:10" ht="15.75" thickBot="1" x14ac:dyDescent="0.3">
      <c r="A16" s="66"/>
      <c r="B16" s="46"/>
      <c r="C16" s="46"/>
      <c r="D16" s="71"/>
      <c r="E16" s="80"/>
      <c r="F16" s="60"/>
      <c r="G16" s="61"/>
      <c r="H16" s="62"/>
      <c r="I16" s="62"/>
      <c r="J16" s="6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2024-01-23T06:03:00Z</dcterms:modified>
</cp:coreProperties>
</file>