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showHorizontalScroll="0" showVerticalScroll="0" showSheetTabs="0" xWindow="0" yWindow="0" windowWidth="19200" windowHeight="70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F18" i="1"/>
  <c r="J15" i="1"/>
  <c r="J14" i="1"/>
  <c r="J18" i="1" s="1"/>
  <c r="I14" i="1"/>
  <c r="I18" i="1" s="1"/>
  <c r="H14" i="1"/>
  <c r="H18" i="1" s="1"/>
  <c r="G14" i="1"/>
  <c r="J11" i="1"/>
  <c r="G11" i="1"/>
  <c r="G18" i="1" s="1"/>
  <c r="F9" i="1"/>
  <c r="J6" i="1"/>
  <c r="J4" i="1"/>
  <c r="H4" i="1"/>
  <c r="G4" i="1"/>
</calcChain>
</file>

<file path=xl/sharedStrings.xml><?xml version="1.0" encoding="utf-8"?>
<sst xmlns="http://schemas.openxmlformats.org/spreadsheetml/2006/main" count="53" uniqueCount="42">
  <si>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</si>
  <si>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</si>
  <si>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</si>
  <si>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</si>
  <si>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</si>
  <si>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</si>
  <si>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</si>
  <si>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</si>
  <si>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</si>
  <si>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</si>
  <si>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</si>
  <si>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</si>
  <si>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</si>
  <si>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</si>
  <si>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</si>
  <si>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</si>
  <si>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</si>
  <si>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</si>
  <si>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</si>
  <si>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</si>
  <si>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</si>
  <si>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</si>
  <si>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</si>
  <si>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</si>
  <si>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</si>
  <si>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№ 54-2гн-2020</t>
  </si>
  <si>
    <t>Чай с сахаром</t>
  </si>
  <si>
    <t>Т. 32 сб.81г.</t>
  </si>
  <si>
    <t>Зелёный горошек</t>
  </si>
  <si>
    <t>№ 210 сб.2011г.</t>
  </si>
  <si>
    <t>Омлет натуральный</t>
  </si>
  <si>
    <t>Булочка "Сдобная"</t>
  </si>
  <si>
    <t>Т.32 сб.1981 г.</t>
  </si>
  <si>
    <t>Огурец консервированный</t>
  </si>
  <si>
    <t>№ 101 сб.2011г.</t>
  </si>
  <si>
    <t>Суп карт. с рисом, укропом, рыб.конс.</t>
  </si>
  <si>
    <t>№ 294 сб.2011г.</t>
  </si>
  <si>
    <t>Котлета из птицы</t>
  </si>
  <si>
    <t>гарнир</t>
  </si>
  <si>
    <t>№ 302 сб.2011г.</t>
  </si>
  <si>
    <t>Каша гречневая</t>
  </si>
  <si>
    <t>2023-12-22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</si>
</sst>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6" xfId="0" applyNumberFormat="1" applyFont="1" applyFill="1" applyBorder="1"/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4" fillId="2" borderId="12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/>
    </xf>
    <xf numFmtId="0" fontId="1" fillId="2" borderId="15" xfId="0" applyFont="1" applyFill="1" applyBorder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5" xfId="0" applyFont="1" applyFill="1" applyBorder="1"/>
    <xf numFmtId="0" fontId="1" fillId="2" borderId="16" xfId="0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7" xfId="0" applyFont="1" applyFill="1" applyBorder="1"/>
    <xf numFmtId="0" fontId="1" fillId="2" borderId="18" xfId="0" applyFont="1" applyFill="1" applyBorder="1"/>
    <xf numFmtId="164" fontId="4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 applyAlignment="1">
      <alignment horizontal="center"/>
    </xf>
    <xf numFmtId="2" fontId="4" fillId="2" borderId="23" xfId="1" applyNumberFormat="1" applyFont="1" applyFill="1" applyBorder="1" applyAlignment="1"/>
    <xf numFmtId="2" fontId="4" fillId="2" borderId="24" xfId="0" applyNumberFormat="1" applyFont="1" applyFill="1" applyBorder="1" applyAlignment="1"/>
    <xf numFmtId="2" fontId="4" fillId="2" borderId="23" xfId="0" applyNumberFormat="1" applyFont="1" applyFill="1" applyBorder="1" applyAlignment="1"/>
    <xf numFmtId="2" fontId="4" fillId="2" borderId="25" xfId="0" applyNumberFormat="1" applyFont="1" applyFill="1" applyBorder="1" applyAlignment="1"/>
    <xf numFmtId="0" fontId="1" fillId="0" borderId="15" xfId="0" applyFont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0" borderId="14" xfId="0" applyFont="1" applyBorder="1"/>
    <xf numFmtId="2" fontId="4" fillId="2" borderId="12" xfId="1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4" fillId="2" borderId="16" xfId="2" applyNumberFormat="1" applyFont="1" applyFill="1" applyBorder="1" applyAlignment="1">
      <alignment horizontal="center"/>
    </xf>
    <xf numFmtId="0" fontId="4" fillId="2" borderId="1" xfId="1" applyFont="1" applyFill="1" applyBorder="1" applyAlignment="1"/>
    <xf numFmtId="0" fontId="1" fillId="0" borderId="26" xfId="0" applyFont="1" applyBorder="1" applyAlignment="1">
      <alignment horizontal="left"/>
    </xf>
    <xf numFmtId="0" fontId="5" fillId="0" borderId="28" xfId="0" applyFont="1" applyBorder="1"/>
    <xf numFmtId="0" fontId="5" fillId="0" borderId="29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27" xfId="0" applyFont="1" applyBorder="1"/>
    <xf numFmtId="2" fontId="1" fillId="0" borderId="15" xfId="0" applyNumberFormat="1" applyFont="1" applyFill="1" applyBorder="1" applyAlignment="1">
      <alignment horizontal="left"/>
    </xf>
    <xf numFmtId="0" fontId="4" fillId="0" borderId="3" xfId="0" applyFont="1" applyBorder="1"/>
    <xf numFmtId="0" fontId="4" fillId="2" borderId="1" xfId="0" applyFont="1" applyFill="1" applyBorder="1"/>
    <xf numFmtId="0" fontId="1" fillId="0" borderId="29" xfId="0" applyFont="1" applyBorder="1"/>
    <xf numFmtId="0" fontId="4" fillId="2" borderId="16" xfId="1" applyFont="1" applyFill="1" applyBorder="1"/>
    <xf numFmtId="2" fontId="4" fillId="2" borderId="16" xfId="0" applyNumberFormat="1" applyFont="1" applyFill="1" applyBorder="1" applyAlignment="1">
      <alignment vertical="center"/>
    </xf>
    <xf numFmtId="0" fontId="1" fillId="0" borderId="30" xfId="0" applyFont="1" applyBorder="1"/>
    <xf numFmtId="0" fontId="4" fillId="2" borderId="23" xfId="1" applyFont="1" applyFill="1" applyBorder="1"/>
    <xf numFmtId="0" fontId="4" fillId="2" borderId="12" xfId="0" applyFont="1" applyFill="1" applyBorder="1"/>
    <xf numFmtId="0" fontId="4" fillId="0" borderId="1" xfId="0" applyFont="1" applyBorder="1"/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" fillId="2" borderId="3" xfId="0" applyFont="1" applyFill="1" applyBorder="1"/>
    <xf numFmtId="0" fontId="4" fillId="2" borderId="2" xfId="0" applyFont="1" applyFill="1" applyBorder="1"/>
    <xf numFmtId="2" fontId="1" fillId="2" borderId="1" xfId="0" applyNumberFormat="1" applyFont="1" applyFill="1" applyBorder="1" applyAlignment="1"/>
    <xf numFmtId="164" fontId="4" fillId="2" borderId="19" xfId="0" applyNumberFormat="1" applyFont="1" applyFill="1" applyBorder="1" applyAlignment="1"/>
    <xf numFmtId="164" fontId="4" fillId="2" borderId="16" xfId="0" applyNumberFormat="1" applyFont="1" applyFill="1" applyBorder="1" applyAlignment="1"/>
    <xf numFmtId="164" fontId="4" fillId="2" borderId="20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6" fillId="2" borderId="12" xfId="0" applyFont="1" applyFill="1" applyBorder="1"/>
    <xf numFmtId="0" fontId="6" fillId="0" borderId="12" xfId="0" applyFont="1" applyBorder="1"/>
    <xf numFmtId="0" fontId="1" fillId="0" borderId="31" xfId="0" applyFont="1" applyBorder="1"/>
    <xf numFmtId="164" fontId="4" fillId="2" borderId="32" xfId="0" applyNumberFormat="1" applyFont="1" applyFill="1" applyBorder="1" applyAlignment="1"/>
    <xf numFmtId="164" fontId="4" fillId="2" borderId="12" xfId="0" applyNumberFormat="1" applyFont="1" applyFill="1" applyBorder="1" applyAlignment="1"/>
    <xf numFmtId="164" fontId="4" fillId="2" borderId="13" xfId="0" applyNumberFormat="1" applyFont="1" applyFill="1" applyBorder="1" applyAlignment="1"/>
    <xf numFmtId="2" fontId="4" fillId="0" borderId="1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5" t="s">
        <v>13</v>
      </c>
      <c r="C1" s="66"/>
      <c r="D1" s="67"/>
      <c r="E1" s="1" t="s">
        <v>10</v>
      </c>
      <c r="F1" s="2"/>
      <c r="G1" s="1"/>
      <c r="H1" s="1"/>
      <c r="I1" s="1" t="s">
        <v>1</v>
      </c>
      <c r="J1" s="3" t="s">
        <v>41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1" t="s">
        <v>16</v>
      </c>
      <c r="B3" s="4" t="s">
        <v>2</v>
      </c>
      <c r="C3" s="5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8" t="s">
        <v>8</v>
      </c>
    </row>
    <row r="4" spans="1:10" ht="15.5" x14ac:dyDescent="0.35">
      <c r="A4" s="42" t="s">
        <v>14</v>
      </c>
      <c r="B4" s="68" t="s">
        <v>23</v>
      </c>
      <c r="C4" s="69" t="s">
        <v>27</v>
      </c>
      <c r="D4" s="55" t="s">
        <v>28</v>
      </c>
      <c r="E4" s="10">
        <v>30</v>
      </c>
      <c r="F4" s="37">
        <v>8.4499999999999993</v>
      </c>
      <c r="G4" s="14">
        <f>35*0.3</f>
        <v>10.5</v>
      </c>
      <c r="H4" s="14">
        <f>3*0.3</f>
        <v>0.89999999999999991</v>
      </c>
      <c r="I4" s="14">
        <v>0</v>
      </c>
      <c r="J4" s="15">
        <f>6*0.3</f>
        <v>1.7999999999999998</v>
      </c>
    </row>
    <row r="5" spans="1:10" x14ac:dyDescent="0.35">
      <c r="A5" s="43"/>
      <c r="B5" s="36" t="s">
        <v>22</v>
      </c>
      <c r="C5" s="45" t="s">
        <v>29</v>
      </c>
      <c r="D5" s="56" t="s">
        <v>30</v>
      </c>
      <c r="E5" s="11">
        <v>200</v>
      </c>
      <c r="F5" s="13">
        <v>59.49</v>
      </c>
      <c r="G5" s="9">
        <v>237.23</v>
      </c>
      <c r="H5" s="9">
        <v>12.68</v>
      </c>
      <c r="I5" s="9">
        <v>19.420000000000002</v>
      </c>
      <c r="J5" s="38">
        <v>4</v>
      </c>
    </row>
    <row r="6" spans="1:10" x14ac:dyDescent="0.35">
      <c r="A6" s="43"/>
      <c r="B6" s="46" t="s">
        <v>15</v>
      </c>
      <c r="C6" s="47" t="s">
        <v>25</v>
      </c>
      <c r="D6" s="48" t="s">
        <v>26</v>
      </c>
      <c r="E6" s="11">
        <v>200</v>
      </c>
      <c r="F6" s="13">
        <v>1.41</v>
      </c>
      <c r="G6" s="14">
        <v>27.9</v>
      </c>
      <c r="H6" s="14">
        <v>0.3</v>
      </c>
      <c r="I6" s="14">
        <v>0.02</v>
      </c>
      <c r="J6" s="15">
        <f>6.7/0.21*0.16</f>
        <v>5.1047619047619053</v>
      </c>
    </row>
    <row r="7" spans="1:10" x14ac:dyDescent="0.35">
      <c r="A7" s="43"/>
      <c r="B7" s="12" t="s">
        <v>17</v>
      </c>
      <c r="C7" s="16" t="s">
        <v>18</v>
      </c>
      <c r="D7" s="56" t="s">
        <v>31</v>
      </c>
      <c r="E7" s="11">
        <v>50</v>
      </c>
      <c r="F7" s="18">
        <v>13.6</v>
      </c>
      <c r="G7" s="57">
        <v>240</v>
      </c>
      <c r="H7" s="57">
        <v>6.5</v>
      </c>
      <c r="I7" s="57">
        <v>6.5</v>
      </c>
      <c r="J7" s="58">
        <v>41</v>
      </c>
    </row>
    <row r="8" spans="1:10" x14ac:dyDescent="0.35">
      <c r="A8" s="43"/>
      <c r="B8" s="12" t="s">
        <v>17</v>
      </c>
      <c r="C8" s="16" t="s">
        <v>18</v>
      </c>
      <c r="D8" s="49" t="s">
        <v>19</v>
      </c>
      <c r="E8" s="11">
        <v>30</v>
      </c>
      <c r="F8" s="40">
        <v>2.84</v>
      </c>
      <c r="G8" s="19">
        <v>63</v>
      </c>
      <c r="H8" s="19">
        <v>1.8</v>
      </c>
      <c r="I8" s="19">
        <v>0.3</v>
      </c>
      <c r="J8" s="20">
        <v>12.9</v>
      </c>
    </row>
    <row r="9" spans="1:10" x14ac:dyDescent="0.35">
      <c r="A9" s="50"/>
      <c r="B9" s="21"/>
      <c r="C9" s="22"/>
      <c r="D9" s="51"/>
      <c r="E9" s="39">
        <f>SUM(E4:E8)</f>
        <v>510</v>
      </c>
      <c r="F9" s="18">
        <f>SUM(F4:F8)</f>
        <v>85.789999999999992</v>
      </c>
      <c r="G9" s="23">
        <v>771.6</v>
      </c>
      <c r="H9" s="52">
        <v>18.690000000000001</v>
      </c>
      <c r="I9" s="52">
        <v>13.93</v>
      </c>
      <c r="J9" s="24">
        <v>129.1</v>
      </c>
    </row>
    <row r="10" spans="1:10" ht="15" thickBot="1" x14ac:dyDescent="0.4">
      <c r="A10" s="53"/>
      <c r="B10" s="25"/>
      <c r="C10" s="26"/>
      <c r="D10" s="54"/>
      <c r="E10" s="27"/>
      <c r="F10" s="28"/>
      <c r="G10" s="29"/>
      <c r="H10" s="30"/>
      <c r="I10" s="30"/>
      <c r="J10" s="31"/>
    </row>
    <row r="11" spans="1:10" x14ac:dyDescent="0.35">
      <c r="A11" s="43" t="s">
        <v>9</v>
      </c>
      <c r="B11" s="36" t="s">
        <v>23</v>
      </c>
      <c r="C11" s="70" t="s">
        <v>32</v>
      </c>
      <c r="D11" s="49" t="s">
        <v>33</v>
      </c>
      <c r="E11" s="11">
        <v>30</v>
      </c>
      <c r="F11" s="37">
        <v>9.94</v>
      </c>
      <c r="G11" s="71">
        <f>12*0.3</f>
        <v>3.5999999999999996</v>
      </c>
      <c r="H11" s="72">
        <v>0</v>
      </c>
      <c r="I11" s="72">
        <v>0</v>
      </c>
      <c r="J11" s="73">
        <f>3*0.3</f>
        <v>0.89999999999999991</v>
      </c>
    </row>
    <row r="12" spans="1:10" x14ac:dyDescent="0.35">
      <c r="A12" s="43"/>
      <c r="B12" s="36" t="s">
        <v>20</v>
      </c>
      <c r="C12" s="44" t="s">
        <v>34</v>
      </c>
      <c r="D12" s="74" t="s">
        <v>35</v>
      </c>
      <c r="E12" s="10">
        <v>226</v>
      </c>
      <c r="F12" s="37">
        <v>23.89</v>
      </c>
      <c r="G12" s="9">
        <v>141.5</v>
      </c>
      <c r="H12" s="9">
        <v>8.1999999999999993</v>
      </c>
      <c r="I12" s="9">
        <v>8.6999999999999993</v>
      </c>
      <c r="J12" s="38">
        <v>6.3</v>
      </c>
    </row>
    <row r="13" spans="1:10" x14ac:dyDescent="0.35">
      <c r="A13" s="43"/>
      <c r="B13" s="36" t="s">
        <v>24</v>
      </c>
      <c r="C13" s="59" t="s">
        <v>36</v>
      </c>
      <c r="D13" s="49" t="s">
        <v>37</v>
      </c>
      <c r="E13" s="11">
        <v>90</v>
      </c>
      <c r="F13" s="13">
        <v>34.94</v>
      </c>
      <c r="G13" s="9">
        <v>127.1</v>
      </c>
      <c r="H13" s="9">
        <v>14.4</v>
      </c>
      <c r="I13" s="9">
        <v>3.3</v>
      </c>
      <c r="J13" s="38">
        <v>10.1</v>
      </c>
    </row>
    <row r="14" spans="1:10" x14ac:dyDescent="0.35">
      <c r="A14" s="43"/>
      <c r="B14" s="32" t="s">
        <v>38</v>
      </c>
      <c r="C14" s="44" t="s">
        <v>39</v>
      </c>
      <c r="D14" s="60" t="s">
        <v>40</v>
      </c>
      <c r="E14" s="11">
        <v>150</v>
      </c>
      <c r="F14" s="13">
        <v>10.79</v>
      </c>
      <c r="G14" s="9">
        <f>1625*0.15</f>
        <v>243.75</v>
      </c>
      <c r="H14" s="9">
        <f>57.32*0.15</f>
        <v>8.597999999999999</v>
      </c>
      <c r="I14" s="9">
        <f>40.62*0.15</f>
        <v>6.0929999999999991</v>
      </c>
      <c r="J14" s="38">
        <f>257.61*0.15</f>
        <v>38.641500000000001</v>
      </c>
    </row>
    <row r="15" spans="1:10" x14ac:dyDescent="0.35">
      <c r="A15" s="43"/>
      <c r="B15" s="46" t="s">
        <v>15</v>
      </c>
      <c r="C15" s="47" t="s">
        <v>25</v>
      </c>
      <c r="D15" s="48" t="s">
        <v>26</v>
      </c>
      <c r="E15" s="11">
        <v>200</v>
      </c>
      <c r="F15" s="13">
        <v>1.41</v>
      </c>
      <c r="G15" s="14">
        <v>27.9</v>
      </c>
      <c r="H15" s="14">
        <v>0.3</v>
      </c>
      <c r="I15" s="14">
        <v>0.02</v>
      </c>
      <c r="J15" s="15">
        <f>6.7/0.21*0.16</f>
        <v>5.1047619047619053</v>
      </c>
    </row>
    <row r="16" spans="1:10" x14ac:dyDescent="0.35">
      <c r="A16" s="43"/>
      <c r="B16" s="12" t="s">
        <v>17</v>
      </c>
      <c r="C16" s="16" t="s">
        <v>18</v>
      </c>
      <c r="D16" s="56" t="s">
        <v>31</v>
      </c>
      <c r="E16" s="11">
        <v>50</v>
      </c>
      <c r="F16" s="18">
        <v>13.6</v>
      </c>
      <c r="G16" s="57">
        <v>240</v>
      </c>
      <c r="H16" s="57">
        <v>6.5</v>
      </c>
      <c r="I16" s="57">
        <v>6.5</v>
      </c>
      <c r="J16" s="58">
        <v>41</v>
      </c>
    </row>
    <row r="17" spans="1:10" x14ac:dyDescent="0.35">
      <c r="A17" s="43"/>
      <c r="B17" s="12" t="s">
        <v>17</v>
      </c>
      <c r="C17" s="59" t="s">
        <v>18</v>
      </c>
      <c r="D17" s="60" t="s">
        <v>21</v>
      </c>
      <c r="E17" s="17">
        <v>30</v>
      </c>
      <c r="F17" s="18">
        <v>2.81</v>
      </c>
      <c r="G17" s="33">
        <v>57</v>
      </c>
      <c r="H17" s="34">
        <v>1.8</v>
      </c>
      <c r="I17" s="34">
        <v>0.3</v>
      </c>
      <c r="J17" s="35">
        <v>11.4</v>
      </c>
    </row>
    <row r="18" spans="1:10" x14ac:dyDescent="0.35">
      <c r="A18" s="43"/>
      <c r="B18" s="21"/>
      <c r="C18" s="22"/>
      <c r="D18" s="51"/>
      <c r="E18" s="17">
        <f>SUM(E11:E17)</f>
        <v>776</v>
      </c>
      <c r="F18" s="61">
        <f>SUM(F11:F17)</f>
        <v>97.38</v>
      </c>
      <c r="G18" s="62">
        <f>SUM(G11:G17)</f>
        <v>840.85</v>
      </c>
      <c r="H18" s="63">
        <f>SUM(H11:H17)</f>
        <v>39.798000000000002</v>
      </c>
      <c r="I18" s="63">
        <f>SUM(I11:I17)</f>
        <v>24.913</v>
      </c>
      <c r="J18" s="64">
        <f>SUM(J11:J17)</f>
        <v>113.44626190476191</v>
      </c>
    </row>
    <row r="19" spans="1:10" ht="15" thickBot="1" x14ac:dyDescent="0.4">
      <c r="A19" s="53"/>
      <c r="B19" s="25"/>
      <c r="C19" s="26"/>
      <c r="D19" s="54"/>
      <c r="E19" s="27"/>
      <c r="F19" s="28"/>
      <c r="G19" s="29"/>
      <c r="H19" s="30"/>
      <c r="I19" s="30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2023-12-21T05:32:06Z</dcterms:modified>
</cp:coreProperties>
</file>