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F14" i="1"/>
  <c r="F17" i="1" s="1"/>
  <c r="J10" i="1"/>
  <c r="J17" i="1" s="1"/>
  <c r="I10" i="1"/>
  <c r="I17" i="1" s="1"/>
  <c r="H10" i="1"/>
  <c r="H17" i="1" s="1"/>
  <c r="G10" i="1"/>
  <c r="G17" i="1" s="1"/>
  <c r="F8" i="1"/>
  <c r="J6" i="1"/>
  <c r="J8" i="1" s="1"/>
  <c r="I6" i="1"/>
  <c r="I8" i="1" s="1"/>
  <c r="H6" i="1"/>
  <c r="H8" i="1" s="1"/>
  <c r="G6" i="1"/>
  <c r="G8" i="1" s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<sst xmlns="http://schemas.openxmlformats.org/spreadsheetml/2006/main" count="50" uniqueCount="42">
  <si>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</si>
  <si>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</si>
  <si>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</si>
  <si>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</si>
  <si>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</si>
  <si>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</si>
  <si>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</si>
  <si>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</si>
  <si>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</si>
  <si>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</si>
  <si>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</si>
  <si>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</si>
  <si>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</si>
  <si>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</si>
  <si>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</si>
  <si>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</si>
  <si>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</si>
  <si>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</si>
  <si>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</si>
  <si>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</si>
  <si>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</si>
  <si>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</si>
  <si>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</si>
  <si>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</si>
  <si>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фрукты</t>
  </si>
  <si>
    <t>Ряженка</t>
  </si>
  <si>
    <t>№ 223 сб.2011г.</t>
  </si>
  <si>
    <t>Запеканка из творога со сгущ. молоком</t>
  </si>
  <si>
    <t>№ 54-9гн-2020</t>
  </si>
  <si>
    <t>Кофейный напиток</t>
  </si>
  <si>
    <t>Корж " Молочный"</t>
  </si>
  <si>
    <t>Т. 32 сб.1981г.</t>
  </si>
  <si>
    <t>Виноград</t>
  </si>
  <si>
    <t>№ 88 сб.2011г.</t>
  </si>
  <si>
    <t>Суп картоф. с укропом,гов. отварной</t>
  </si>
  <si>
    <t>№ 268 сб.2011г.</t>
  </si>
  <si>
    <t>Биточки из свинины</t>
  </si>
  <si>
    <t>№ 321 сб.2011г.</t>
  </si>
  <si>
    <t>Капуста тушёная</t>
  </si>
  <si>
    <t>Сок</t>
  </si>
  <si>
    <t>Хлеб  ржано-пшеничный</t>
  </si>
  <si>
    <t>2023-11-09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</si>
</sst>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164" fontId="4" fillId="2" borderId="33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2" xfId="0" applyFont="1" applyFill="1" applyBorder="1"/>
    <xf numFmtId="0" fontId="1" fillId="0" borderId="13" xfId="0" applyFont="1" applyBorder="1"/>
    <xf numFmtId="0" fontId="1" fillId="2" borderId="34" xfId="0" applyFont="1" applyFill="1" applyBorder="1"/>
    <xf numFmtId="0" fontId="1" fillId="2" borderId="35" xfId="0" applyFont="1" applyFill="1" applyBorder="1"/>
    <xf numFmtId="0" fontId="4" fillId="2" borderId="20" xfId="1" applyFont="1" applyFill="1" applyBorder="1"/>
    <xf numFmtId="0" fontId="4" fillId="0" borderId="2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3" xfId="0" applyFont="1" applyFill="1" applyBorder="1"/>
    <xf numFmtId="0" fontId="4" fillId="2" borderId="32" xfId="2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0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4" fillId="2" borderId="29" xfId="0" applyFont="1" applyFill="1" applyBorder="1"/>
    <xf numFmtId="164" fontId="6" fillId="0" borderId="1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4" fillId="2" borderId="2" xfId="2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6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13</v>
      </c>
      <c r="C1" s="61"/>
      <c r="D1" s="62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21</v>
      </c>
      <c r="C4" s="33" t="s">
        <v>26</v>
      </c>
      <c r="D4" s="63" t="s">
        <v>27</v>
      </c>
      <c r="E4" s="64">
        <v>170</v>
      </c>
      <c r="F4" s="19">
        <v>91.51</v>
      </c>
      <c r="G4" s="65">
        <v>324.25</v>
      </c>
      <c r="H4" s="65">
        <v>20.2</v>
      </c>
      <c r="I4" s="65">
        <v>13.7</v>
      </c>
      <c r="J4" s="66">
        <v>29.9</v>
      </c>
    </row>
    <row r="5" spans="1:10" x14ac:dyDescent="0.25">
      <c r="A5" s="16"/>
      <c r="B5" s="23" t="s">
        <v>15</v>
      </c>
      <c r="C5" s="67" t="s">
        <v>28</v>
      </c>
      <c r="D5" s="15" t="s">
        <v>29</v>
      </c>
      <c r="E5" s="11">
        <v>200</v>
      </c>
      <c r="F5" s="20">
        <v>14.69</v>
      </c>
      <c r="G5" s="34">
        <v>91.2</v>
      </c>
      <c r="H5" s="34">
        <v>3.8</v>
      </c>
      <c r="I5" s="34">
        <v>3.5</v>
      </c>
      <c r="J5" s="34">
        <v>11.1</v>
      </c>
    </row>
    <row r="6" spans="1:10" x14ac:dyDescent="0.25">
      <c r="A6" s="16"/>
      <c r="B6" s="23" t="s">
        <v>17</v>
      </c>
      <c r="C6" s="24" t="s">
        <v>18</v>
      </c>
      <c r="D6" s="56" t="s">
        <v>30</v>
      </c>
      <c r="E6" s="39">
        <v>75</v>
      </c>
      <c r="F6" s="18">
        <v>27.13</v>
      </c>
      <c r="G6" s="34">
        <f>440*0.75</f>
        <v>330</v>
      </c>
      <c r="H6" s="57">
        <f>6*0.75</f>
        <v>4.5</v>
      </c>
      <c r="I6" s="57">
        <f>20*0.75</f>
        <v>15</v>
      </c>
      <c r="J6" s="68">
        <f>58*0.75</f>
        <v>43.5</v>
      </c>
    </row>
    <row r="7" spans="1:10" x14ac:dyDescent="0.25">
      <c r="A7" s="27"/>
      <c r="B7" s="23" t="s">
        <v>15</v>
      </c>
      <c r="C7" s="24" t="s">
        <v>18</v>
      </c>
      <c r="D7" s="15" t="s">
        <v>25</v>
      </c>
      <c r="E7" s="11">
        <v>30</v>
      </c>
      <c r="F7" s="18">
        <v>2.84</v>
      </c>
      <c r="G7" s="57">
        <v>114</v>
      </c>
      <c r="H7" s="57">
        <v>3.8</v>
      </c>
      <c r="I7" s="57">
        <v>6.4</v>
      </c>
      <c r="J7" s="57">
        <v>9.4</v>
      </c>
    </row>
    <row r="8" spans="1:10" x14ac:dyDescent="0.25">
      <c r="A8" s="27"/>
      <c r="B8" s="53"/>
      <c r="C8" s="54"/>
      <c r="D8" s="69"/>
      <c r="E8" s="12">
        <f>SUM(E4:E7)</f>
        <v>475</v>
      </c>
      <c r="F8" s="28">
        <f>SUM(F4:F7)</f>
        <v>136.17000000000002</v>
      </c>
      <c r="G8" s="30">
        <f>SUM(G4:G7)</f>
        <v>859.45</v>
      </c>
      <c r="H8" s="31">
        <f>SUM(H4:H7)</f>
        <v>32.299999999999997</v>
      </c>
      <c r="I8" s="31">
        <f>SUM(I4:I7)</f>
        <v>38.6</v>
      </c>
      <c r="J8" s="32">
        <f>SUM(J4:J7)</f>
        <v>93.9</v>
      </c>
    </row>
    <row r="9" spans="1:10" ht="15.75" thickBot="1" x14ac:dyDescent="0.3">
      <c r="A9" s="13"/>
      <c r="B9" s="25"/>
      <c r="C9" s="26"/>
      <c r="D9" s="14"/>
      <c r="E9" s="29"/>
      <c r="F9" s="43"/>
      <c r="G9" s="44"/>
      <c r="H9" s="45"/>
      <c r="I9" s="45"/>
      <c r="J9" s="46"/>
    </row>
    <row r="10" spans="1:10" x14ac:dyDescent="0.25">
      <c r="A10" s="17" t="s">
        <v>9</v>
      </c>
      <c r="B10" s="70" t="s">
        <v>24</v>
      </c>
      <c r="C10" s="71" t="s">
        <v>31</v>
      </c>
      <c r="D10" s="72" t="s">
        <v>32</v>
      </c>
      <c r="E10" s="38">
        <v>168</v>
      </c>
      <c r="F10" s="37">
        <v>50.67</v>
      </c>
      <c r="G10" s="48">
        <f>72*1.68</f>
        <v>120.96</v>
      </c>
      <c r="H10" s="49">
        <f>0.6*1.68</f>
        <v>1.008</v>
      </c>
      <c r="I10" s="49">
        <f>0.6*1.68</f>
        <v>1.008</v>
      </c>
      <c r="J10" s="50">
        <f>15.4*1.68</f>
        <v>25.872</v>
      </c>
    </row>
    <row r="11" spans="1:10" x14ac:dyDescent="0.25">
      <c r="A11" s="16"/>
      <c r="B11" s="36" t="s">
        <v>20</v>
      </c>
      <c r="C11" s="47" t="s">
        <v>33</v>
      </c>
      <c r="D11" s="63" t="s">
        <v>34</v>
      </c>
      <c r="E11" s="39">
        <v>222</v>
      </c>
      <c r="F11" s="19">
        <v>32.130000000000003</v>
      </c>
      <c r="G11" s="40">
        <v>173.12</v>
      </c>
      <c r="H11" s="41">
        <v>8.24</v>
      </c>
      <c r="I11" s="41">
        <v>8.6999999999999993</v>
      </c>
      <c r="J11" s="42">
        <v>16.5</v>
      </c>
    </row>
    <row r="12" spans="1:10" x14ac:dyDescent="0.25">
      <c r="A12" s="16"/>
      <c r="B12" s="36" t="s">
        <v>22</v>
      </c>
      <c r="C12" s="33" t="s">
        <v>35</v>
      </c>
      <c r="D12" s="15" t="s">
        <v>36</v>
      </c>
      <c r="E12" s="11">
        <v>90</v>
      </c>
      <c r="F12" s="20">
        <v>32.32</v>
      </c>
      <c r="G12" s="73">
        <v>271.2</v>
      </c>
      <c r="H12" s="73">
        <v>16.399999999999999</v>
      </c>
      <c r="I12" s="73">
        <v>16.32</v>
      </c>
      <c r="J12" s="74">
        <v>14.64</v>
      </c>
    </row>
    <row r="13" spans="1:10" x14ac:dyDescent="0.25">
      <c r="A13" s="16"/>
      <c r="B13" s="52" t="s">
        <v>23</v>
      </c>
      <c r="C13" s="33" t="s">
        <v>37</v>
      </c>
      <c r="D13" s="15" t="s">
        <v>38</v>
      </c>
      <c r="E13" s="75">
        <v>150</v>
      </c>
      <c r="F13" s="20">
        <v>20.8</v>
      </c>
      <c r="G13" s="73">
        <v>134.19999999999999</v>
      </c>
      <c r="H13" s="73">
        <v>2.8</v>
      </c>
      <c r="I13" s="73">
        <v>7.5</v>
      </c>
      <c r="J13" s="74">
        <v>13.6</v>
      </c>
    </row>
    <row r="14" spans="1:10" x14ac:dyDescent="0.25">
      <c r="A14" s="16"/>
      <c r="B14" s="23" t="s">
        <v>15</v>
      </c>
      <c r="C14" s="24" t="s">
        <v>18</v>
      </c>
      <c r="D14" s="15" t="s">
        <v>39</v>
      </c>
      <c r="E14" s="11">
        <v>200</v>
      </c>
      <c r="F14" s="20">
        <f>0.2*119</f>
        <v>23.8</v>
      </c>
      <c r="G14" s="34">
        <v>92.2</v>
      </c>
      <c r="H14" s="34">
        <v>0</v>
      </c>
      <c r="I14" s="34">
        <v>0</v>
      </c>
      <c r="J14" s="35">
        <v>23</v>
      </c>
    </row>
    <row r="15" spans="1:10" x14ac:dyDescent="0.25">
      <c r="A15" s="16"/>
      <c r="B15" s="23" t="s">
        <v>17</v>
      </c>
      <c r="C15" s="24" t="s">
        <v>18</v>
      </c>
      <c r="D15" s="15" t="s">
        <v>19</v>
      </c>
      <c r="E15" s="11">
        <v>30</v>
      </c>
      <c r="F15" s="18">
        <v>2.84</v>
      </c>
      <c r="G15" s="21">
        <v>63</v>
      </c>
      <c r="H15" s="21">
        <v>1.8</v>
      </c>
      <c r="I15" s="21">
        <v>0.3</v>
      </c>
      <c r="J15" s="22">
        <v>12.9</v>
      </c>
    </row>
    <row r="16" spans="1:10" x14ac:dyDescent="0.25">
      <c r="A16" s="16"/>
      <c r="B16" s="23" t="s">
        <v>17</v>
      </c>
      <c r="C16" s="76" t="s">
        <v>18</v>
      </c>
      <c r="D16" s="51" t="s">
        <v>40</v>
      </c>
      <c r="E16" s="77">
        <v>30</v>
      </c>
      <c r="F16" s="28">
        <v>2.81</v>
      </c>
      <c r="G16" s="78">
        <v>57</v>
      </c>
      <c r="H16" s="79">
        <v>1.8</v>
      </c>
      <c r="I16" s="79">
        <v>0.3</v>
      </c>
      <c r="J16" s="80">
        <v>11.4</v>
      </c>
    </row>
    <row r="17" spans="1:10" x14ac:dyDescent="0.25">
      <c r="A17" s="16"/>
      <c r="B17" s="53"/>
      <c r="C17" s="76"/>
      <c r="D17" s="55"/>
      <c r="E17" s="58">
        <f>SUM(E10:E16)</f>
        <v>890</v>
      </c>
      <c r="F17" s="59">
        <f>SUM(F10:F16)</f>
        <v>165.37000000000003</v>
      </c>
      <c r="G17" s="30">
        <f>SUM(G10:G16)</f>
        <v>911.68000000000006</v>
      </c>
      <c r="H17" s="31">
        <f>SUM(H10:H16)</f>
        <v>32.048000000000002</v>
      </c>
      <c r="I17" s="31">
        <f>SUM(I10:I16)</f>
        <v>34.127999999999993</v>
      </c>
      <c r="J17" s="32">
        <f>SUM(J10:J16)</f>
        <v>117.91200000000001</v>
      </c>
    </row>
    <row r="18" spans="1:10" ht="15.75" thickBot="1" x14ac:dyDescent="0.3">
      <c r="A18" s="13"/>
      <c r="B18" s="25"/>
      <c r="C18" s="81"/>
      <c r="D18" s="14"/>
      <c r="E18" s="29"/>
      <c r="F18" s="43"/>
      <c r="G18" s="44"/>
      <c r="H18" s="45"/>
      <c r="I18" s="45"/>
      <c r="J18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2023-11-08T06:12:59Z</dcterms:modified>
</cp:coreProperties>
</file>