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H9" i="1" s="1"/>
  <c r="G4" i="1"/>
  <c r="F4" i="1"/>
  <c r="J9" i="1"/>
  <c r="F9" i="1"/>
  <c r="I9" i="1"/>
  <c r="E9" i="1"/>
  <c r="E17" i="1"/>
  <c r="G17" i="1"/>
  <c r="F17" i="1"/>
  <c r="J11" i="1"/>
  <c r="J17" i="1" s="1"/>
  <c r="I11" i="1"/>
  <c r="I17" i="1" s="1"/>
  <c r="H11" i="1"/>
  <c r="H17" i="1" s="1"/>
  <c r="G11" i="1"/>
  <c r="J5" i="1"/>
  <c r="G5" i="1"/>
  <c r="G9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<sst xmlns="http://schemas.openxmlformats.org/spreadsheetml/2006/main" count="51" uniqueCount="44">
  <si>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</si>
  <si>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</si>
  <si>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</si>
  <si>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</si>
  <si>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</si>
  <si>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</si>
  <si>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</si>
  <si>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</si>
  <si>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</si>
  <si>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</si>
  <si>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</si>
  <si>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</si>
  <si>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</si>
  <si>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</si>
  <si>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</si>
  <si>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</si>
  <si>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</si>
  <si>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</si>
  <si>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</si>
  <si>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</si>
  <si>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</si>
  <si>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</si>
  <si>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</si>
  <si>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</si>
  <si>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Хлеб  ржано-пшеничный</t>
  </si>
  <si>
    <t>гор.блюдо</t>
  </si>
  <si>
    <t>фрукты</t>
  </si>
  <si>
    <t>акт</t>
  </si>
  <si>
    <t>Апельсин</t>
  </si>
  <si>
    <t>Огурец консервированный</t>
  </si>
  <si>
    <t>№ 395 сб.2011г.</t>
  </si>
  <si>
    <t>Вареники с картофелем,маслом слив.</t>
  </si>
  <si>
    <t>№ 54-4гн-2020</t>
  </si>
  <si>
    <t>Чай с мёдом, лимоном</t>
  </si>
  <si>
    <t>№ 45 сб.2011г.</t>
  </si>
  <si>
    <t>Салат из свежей капусты</t>
  </si>
  <si>
    <t>№ 88,241 сб.2011г.</t>
  </si>
  <si>
    <t>№ 392 сб.2011г.</t>
  </si>
  <si>
    <t>Пельмени отварные с маслом сливочным</t>
  </si>
  <si>
    <t>№ 1041 сб.1981г.</t>
  </si>
  <si>
    <t>Напиток апельсиновый</t>
  </si>
  <si>
    <t>Борщ со свининой отварной</t>
  </si>
  <si>
    <t>200/25</t>
  </si>
  <si>
    <t>2023-09-19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</si>
</sst>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6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0" borderId="28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5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0" borderId="31" xfId="0" applyFont="1" applyBorder="1"/>
    <xf numFmtId="0" fontId="1" fillId="2" borderId="28" xfId="0" applyFont="1" applyFill="1" applyBorder="1"/>
    <xf numFmtId="0" fontId="4" fillId="0" borderId="32" xfId="0" applyFont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4" t="s">
        <v>13</v>
      </c>
      <c r="C1" s="75"/>
      <c r="D1" s="76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17" t="s">
        <v>26</v>
      </c>
      <c r="C4" s="60" t="s">
        <v>27</v>
      </c>
      <c r="D4" s="6" t="s">
        <v>28</v>
      </c>
      <c r="E4" s="18">
        <v>220</v>
      </c>
      <c r="F4" s="19">
        <f>0.22*175</f>
        <v>38.5</v>
      </c>
      <c r="G4" s="58">
        <f>43*2.2</f>
        <v>94.600000000000009</v>
      </c>
      <c r="H4" s="58">
        <f>0.9*2.2</f>
        <v>1.9800000000000002</v>
      </c>
      <c r="I4" s="58">
        <f>0.2*2.2</f>
        <v>0.44000000000000006</v>
      </c>
      <c r="J4" s="59">
        <f>8.1*2.2</f>
        <v>17.82</v>
      </c>
    </row>
    <row r="5" spans="1:10" x14ac:dyDescent="0.25">
      <c r="A5" s="16"/>
      <c r="B5" s="28" t="s">
        <v>20</v>
      </c>
      <c r="C5" s="53" t="s">
        <v>21</v>
      </c>
      <c r="D5" s="4" t="s">
        <v>29</v>
      </c>
      <c r="E5" s="18">
        <v>50</v>
      </c>
      <c r="F5" s="42">
        <v>15.02</v>
      </c>
      <c r="G5" s="62">
        <f>12*0.5</f>
        <v>6</v>
      </c>
      <c r="H5" s="63">
        <v>0</v>
      </c>
      <c r="I5" s="63">
        <v>0</v>
      </c>
      <c r="J5" s="64">
        <f>3*0.5</f>
        <v>1.5</v>
      </c>
    </row>
    <row r="6" spans="1:10" x14ac:dyDescent="0.25">
      <c r="A6" s="16"/>
      <c r="B6" s="28" t="s">
        <v>25</v>
      </c>
      <c r="C6" s="29" t="s">
        <v>30</v>
      </c>
      <c r="D6" s="4" t="s">
        <v>31</v>
      </c>
      <c r="E6" s="54">
        <v>210</v>
      </c>
      <c r="F6" s="19">
        <v>43.13</v>
      </c>
      <c r="G6" s="30">
        <v>300.3</v>
      </c>
      <c r="H6" s="30">
        <v>12.16</v>
      </c>
      <c r="I6" s="30">
        <v>5.62</v>
      </c>
      <c r="J6" s="30">
        <v>38.299999999999997</v>
      </c>
    </row>
    <row r="7" spans="1:10" x14ac:dyDescent="0.25">
      <c r="A7" s="16"/>
      <c r="B7" s="17" t="s">
        <v>15</v>
      </c>
      <c r="C7" s="60" t="s">
        <v>32</v>
      </c>
      <c r="D7" s="6" t="s">
        <v>33</v>
      </c>
      <c r="E7" s="18">
        <v>207</v>
      </c>
      <c r="F7" s="19">
        <v>7.95</v>
      </c>
      <c r="G7" s="30">
        <v>37.9</v>
      </c>
      <c r="H7" s="30">
        <v>0.4</v>
      </c>
      <c r="I7" s="30">
        <v>0</v>
      </c>
      <c r="J7" s="43">
        <v>9.1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1">
        <v>2.71</v>
      </c>
      <c r="G8" s="32">
        <v>63</v>
      </c>
      <c r="H8" s="32">
        <v>1.8</v>
      </c>
      <c r="I8" s="32">
        <v>0.3</v>
      </c>
      <c r="J8" s="33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717</v>
      </c>
      <c r="F9" s="21">
        <f t="shared" si="0"/>
        <v>107.31</v>
      </c>
      <c r="G9" s="55">
        <f t="shared" si="0"/>
        <v>501.8</v>
      </c>
      <c r="H9" s="56">
        <f t="shared" si="0"/>
        <v>16.34</v>
      </c>
      <c r="I9" s="56">
        <f t="shared" si="0"/>
        <v>6.36</v>
      </c>
      <c r="J9" s="26">
        <f t="shared" si="0"/>
        <v>79.62</v>
      </c>
    </row>
    <row r="10" spans="1:10" ht="15.75" thickBot="1" x14ac:dyDescent="0.3">
      <c r="A10" s="15"/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6" t="s">
        <v>9</v>
      </c>
      <c r="B11" s="65" t="s">
        <v>20</v>
      </c>
      <c r="C11" s="66" t="s">
        <v>34</v>
      </c>
      <c r="D11" s="67" t="s">
        <v>35</v>
      </c>
      <c r="E11" s="68">
        <v>100</v>
      </c>
      <c r="F11" s="69">
        <v>9.75</v>
      </c>
      <c r="G11" s="30">
        <f>142.8</f>
        <v>142.80000000000001</v>
      </c>
      <c r="H11" s="30">
        <f>2.6</f>
        <v>2.6</v>
      </c>
      <c r="I11" s="30">
        <f>10.1</f>
        <v>10.1</v>
      </c>
      <c r="J11" s="30">
        <f>10.3</f>
        <v>10.3</v>
      </c>
    </row>
    <row r="12" spans="1:10" x14ac:dyDescent="0.25">
      <c r="A12" s="16"/>
      <c r="B12" s="70" t="s">
        <v>22</v>
      </c>
      <c r="C12" s="66" t="s">
        <v>36</v>
      </c>
      <c r="D12" s="57" t="s">
        <v>41</v>
      </c>
      <c r="E12" s="27" t="s">
        <v>42</v>
      </c>
      <c r="F12" s="42">
        <v>34.380000000000003</v>
      </c>
      <c r="G12" s="62">
        <v>153</v>
      </c>
      <c r="H12" s="63">
        <v>8.24</v>
      </c>
      <c r="I12" s="63">
        <v>8.6999999999999993</v>
      </c>
      <c r="J12" s="64">
        <v>8.6999999999999993</v>
      </c>
    </row>
    <row r="13" spans="1:10" x14ac:dyDescent="0.25">
      <c r="A13" s="16"/>
      <c r="B13" s="28" t="s">
        <v>23</v>
      </c>
      <c r="C13" s="66" t="s">
        <v>37</v>
      </c>
      <c r="D13" s="6" t="s">
        <v>38</v>
      </c>
      <c r="E13" s="18">
        <v>210</v>
      </c>
      <c r="F13" s="19">
        <v>52.54</v>
      </c>
      <c r="G13" s="61">
        <v>341</v>
      </c>
      <c r="H13" s="58">
        <v>12.8</v>
      </c>
      <c r="I13" s="58">
        <v>12.45</v>
      </c>
      <c r="J13" s="59">
        <v>36.049999999999997</v>
      </c>
    </row>
    <row r="14" spans="1:10" x14ac:dyDescent="0.25">
      <c r="A14" s="16"/>
      <c r="B14" s="5" t="s">
        <v>15</v>
      </c>
      <c r="C14" s="29" t="s">
        <v>39</v>
      </c>
      <c r="D14" s="71" t="s">
        <v>40</v>
      </c>
      <c r="E14" s="25">
        <v>200</v>
      </c>
      <c r="F14" s="21">
        <v>6.54</v>
      </c>
      <c r="G14" s="30">
        <v>105.22</v>
      </c>
      <c r="H14" s="72">
        <v>0.2</v>
      </c>
      <c r="I14" s="72">
        <v>0</v>
      </c>
      <c r="J14" s="73">
        <v>25.73</v>
      </c>
    </row>
    <row r="15" spans="1:10" x14ac:dyDescent="0.25">
      <c r="A15" s="14"/>
      <c r="B15" s="17" t="s">
        <v>17</v>
      </c>
      <c r="C15" s="20" t="s">
        <v>18</v>
      </c>
      <c r="D15" s="6" t="s">
        <v>19</v>
      </c>
      <c r="E15" s="25">
        <v>30</v>
      </c>
      <c r="F15" s="31">
        <v>2.71</v>
      </c>
      <c r="G15" s="32">
        <v>63</v>
      </c>
      <c r="H15" s="32">
        <v>1.8</v>
      </c>
      <c r="I15" s="32">
        <v>0.3</v>
      </c>
      <c r="J15" s="33">
        <v>12.9</v>
      </c>
    </row>
    <row r="16" spans="1:10" x14ac:dyDescent="0.25">
      <c r="A16" s="14"/>
      <c r="B16" s="17" t="s">
        <v>17</v>
      </c>
      <c r="C16" s="44" t="s">
        <v>18</v>
      </c>
      <c r="D16" s="6" t="s">
        <v>24</v>
      </c>
      <c r="E16" s="45">
        <v>30</v>
      </c>
      <c r="F16" s="21">
        <v>2.67</v>
      </c>
      <c r="G16" s="46">
        <v>57</v>
      </c>
      <c r="H16" s="47">
        <v>1.8</v>
      </c>
      <c r="I16" s="47">
        <v>0.3</v>
      </c>
      <c r="J16" s="48">
        <v>11.4</v>
      </c>
    </row>
    <row r="17" spans="1:10" x14ac:dyDescent="0.25">
      <c r="A17" s="14"/>
      <c r="B17" s="22"/>
      <c r="C17" s="23"/>
      <c r="D17" s="24"/>
      <c r="E17" s="45">
        <f t="shared" ref="E17:J17" si="1">SUM(E11:E16)</f>
        <v>570</v>
      </c>
      <c r="F17" s="49">
        <f t="shared" si="1"/>
        <v>108.59</v>
      </c>
      <c r="G17" s="50">
        <f t="shared" si="1"/>
        <v>862.02</v>
      </c>
      <c r="H17" s="51">
        <f t="shared" si="1"/>
        <v>27.44</v>
      </c>
      <c r="I17" s="51">
        <f t="shared" si="1"/>
        <v>31.849999999999998</v>
      </c>
      <c r="J17" s="52">
        <f t="shared" si="1"/>
        <v>105.08000000000001</v>
      </c>
    </row>
    <row r="18" spans="1:10" ht="15.75" thickBot="1" x14ac:dyDescent="0.3">
      <c r="A18" s="15"/>
      <c r="B18" s="34"/>
      <c r="C18" s="35"/>
      <c r="D18" s="36"/>
      <c r="E18" s="37"/>
      <c r="F18" s="38"/>
      <c r="G18" s="39"/>
      <c r="H18" s="40"/>
      <c r="I18" s="4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2023-09-27T22:59:07Z</dcterms:modified>
</cp:coreProperties>
</file>