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8" i="1"/>
  <c r="H17" i="1"/>
  <c r="F17" i="1"/>
  <c r="J13" i="1"/>
  <c r="I13" i="1"/>
  <c r="I17" i="1" s="1"/>
  <c r="H13" i="1"/>
  <c r="G13" i="1"/>
  <c r="J10" i="1"/>
  <c r="J17" i="1" s="1"/>
  <c r="G10" i="1"/>
  <c r="G17" i="1" s="1"/>
  <c r="J8" i="1"/>
  <c r="G8" i="1"/>
  <c r="F8" i="1"/>
  <c r="J4" i="1"/>
  <c r="I4" i="1"/>
  <c r="I8" i="1" s="1"/>
  <c r="H4" i="1"/>
  <c r="H8" i="1" s="1"/>
  <c r="G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<sst xmlns="http://schemas.openxmlformats.org/spreadsheetml/2006/main" count="50" uniqueCount="44">
  <si>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</si>
  <si>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</si>
  <si>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</si>
  <si>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</si>
  <si>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</si>
  <si>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</si>
  <si>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</si>
  <si>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</si>
  <si>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</si>
  <si>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</si>
  <si>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</si>
  <si>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</si>
  <si>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</si>
  <si>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</si>
  <si>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</si>
  <si>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</si>
  <si>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</si>
  <si>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фрукты</t>
  </si>
  <si>
    <t>акт</t>
  </si>
  <si>
    <t>хлеб</t>
  </si>
  <si>
    <t>пром.пр-во</t>
  </si>
  <si>
    <t>Груша</t>
  </si>
  <si>
    <t>гор.блюдо</t>
  </si>
  <si>
    <t>№ 395 сб.2011г.</t>
  </si>
  <si>
    <t>Вареники с картофелем,маслом слив.</t>
  </si>
  <si>
    <t>№ 384 сб.2011г.</t>
  </si>
  <si>
    <t>Какао со сгущённым молоком</t>
  </si>
  <si>
    <t>Хлеб пшеничный</t>
  </si>
  <si>
    <t>закуска</t>
  </si>
  <si>
    <t>Т.32 сб.1981 г.</t>
  </si>
  <si>
    <t>Огурец консервированный</t>
  </si>
  <si>
    <t>1 блюдо</t>
  </si>
  <si>
    <t>№ 96,241 сб.2011г.</t>
  </si>
  <si>
    <t>Рассольник ленинград. с укропом, свининой отварной</t>
  </si>
  <si>
    <t>2 блюдо</t>
  </si>
  <si>
    <t>№ 279 сб.2011г.</t>
  </si>
  <si>
    <t>Тефтели из свинины с соусом</t>
  </si>
  <si>
    <t>гарнир</t>
  </si>
  <si>
    <t>№ 309 сб.2011г.</t>
  </si>
  <si>
    <t>Макаронные изделия отварные</t>
  </si>
  <si>
    <t>№ 342 сб.2011г.</t>
  </si>
  <si>
    <t xml:space="preserve">Компот из яблок </t>
  </si>
  <si>
    <t>Хлеб  ржано-пшеничный</t>
  </si>
  <si>
    <t>2023-09-12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</si>
</sst>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0" xfId="0" applyFont="1"/>
    <xf numFmtId="0" fontId="1" fillId="2" borderId="1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2" borderId="26" xfId="0" applyFont="1" applyFill="1" applyBorder="1"/>
    <xf numFmtId="0" fontId="4" fillId="0" borderId="27" xfId="0" applyFont="1" applyBorder="1"/>
    <xf numFmtId="0" fontId="4" fillId="2" borderId="27" xfId="2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0" borderId="12" xfId="0" applyFont="1" applyBorder="1"/>
    <xf numFmtId="0" fontId="1" fillId="0" borderId="3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30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31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2" xfId="0" applyFont="1" applyBorder="1"/>
    <xf numFmtId="0" fontId="1" fillId="0" borderId="33" xfId="0" applyFont="1" applyBorder="1"/>
    <xf numFmtId="2" fontId="4" fillId="2" borderId="27" xfId="1" applyNumberFormat="1" applyFont="1" applyFill="1" applyBorder="1" applyAlignment="1"/>
    <xf numFmtId="164" fontId="1" fillId="0" borderId="27" xfId="0" applyNumberFormat="1" applyFont="1" applyFill="1" applyBorder="1" applyAlignment="1"/>
    <xf numFmtId="164" fontId="1" fillId="0" borderId="29" xfId="0" applyNumberFormat="1" applyFont="1" applyFill="1" applyBorder="1" applyAlignment="1"/>
    <xf numFmtId="0" fontId="4" fillId="0" borderId="25" xfId="0" applyFont="1" applyBorder="1"/>
    <xf numFmtId="2" fontId="4" fillId="2" borderId="25" xfId="1" applyNumberFormat="1" applyFont="1" applyFill="1" applyBorder="1" applyAlignment="1"/>
    <xf numFmtId="165" fontId="4" fillId="2" borderId="1" xfId="1" applyNumberFormat="1" applyFont="1" applyFill="1" applyBorder="1"/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13</v>
      </c>
      <c r="C1" s="78"/>
      <c r="D1" s="79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34" t="s">
        <v>17</v>
      </c>
      <c r="C4" s="21" t="s">
        <v>18</v>
      </c>
      <c r="D4" s="35" t="s">
        <v>21</v>
      </c>
      <c r="E4" s="36">
        <v>220</v>
      </c>
      <c r="F4" s="37">
        <v>53.9</v>
      </c>
      <c r="G4" s="38">
        <f>47*2.2</f>
        <v>103.4</v>
      </c>
      <c r="H4" s="39">
        <f>0.4*2.2</f>
        <v>0.88000000000000012</v>
      </c>
      <c r="I4" s="39">
        <f>0.3*2.2</f>
        <v>0.66</v>
      </c>
      <c r="J4" s="40">
        <f>10.3*2.2</f>
        <v>22.660000000000004</v>
      </c>
    </row>
    <row r="5" spans="1:10" x14ac:dyDescent="0.25">
      <c r="A5" s="18"/>
      <c r="B5" s="41" t="s">
        <v>22</v>
      </c>
      <c r="C5" s="42" t="s">
        <v>23</v>
      </c>
      <c r="D5" s="4" t="s">
        <v>24</v>
      </c>
      <c r="E5" s="43">
        <v>210</v>
      </c>
      <c r="F5" s="23">
        <v>43.12</v>
      </c>
      <c r="G5" s="44">
        <v>300.3</v>
      </c>
      <c r="H5" s="44">
        <v>12.16</v>
      </c>
      <c r="I5" s="44">
        <v>5.62</v>
      </c>
      <c r="J5" s="44">
        <v>38.299999999999997</v>
      </c>
    </row>
    <row r="6" spans="1:10" x14ac:dyDescent="0.25">
      <c r="A6" s="18"/>
      <c r="B6" s="20" t="s">
        <v>15</v>
      </c>
      <c r="C6" s="42" t="s">
        <v>25</v>
      </c>
      <c r="D6" s="6" t="s">
        <v>26</v>
      </c>
      <c r="E6" s="22">
        <v>200</v>
      </c>
      <c r="F6" s="23">
        <v>7.8</v>
      </c>
      <c r="G6" s="14">
        <v>27.9</v>
      </c>
      <c r="H6" s="14">
        <v>0.3</v>
      </c>
      <c r="I6" s="14">
        <v>0.02</v>
      </c>
      <c r="J6" s="15">
        <v>6.7</v>
      </c>
    </row>
    <row r="7" spans="1:10" x14ac:dyDescent="0.25">
      <c r="A7" s="16"/>
      <c r="B7" s="20" t="s">
        <v>19</v>
      </c>
      <c r="C7" s="24" t="s">
        <v>20</v>
      </c>
      <c r="D7" s="6" t="s">
        <v>27</v>
      </c>
      <c r="E7" s="29">
        <v>30</v>
      </c>
      <c r="F7" s="45">
        <v>2.71</v>
      </c>
      <c r="G7" s="46">
        <v>63</v>
      </c>
      <c r="H7" s="46">
        <v>1.8</v>
      </c>
      <c r="I7" s="46">
        <v>0.3</v>
      </c>
      <c r="J7" s="47">
        <v>12.9</v>
      </c>
    </row>
    <row r="8" spans="1:10" x14ac:dyDescent="0.25">
      <c r="A8" s="16"/>
      <c r="B8" s="26"/>
      <c r="C8" s="27"/>
      <c r="D8" s="28"/>
      <c r="E8" s="29">
        <f t="shared" ref="E8:J8" si="0">SUM(E4:E7)</f>
        <v>660</v>
      </c>
      <c r="F8" s="25">
        <f t="shared" si="0"/>
        <v>107.52999999999999</v>
      </c>
      <c r="G8" s="30">
        <f t="shared" si="0"/>
        <v>494.6</v>
      </c>
      <c r="H8" s="31">
        <f t="shared" si="0"/>
        <v>15.140000000000002</v>
      </c>
      <c r="I8" s="31">
        <f t="shared" si="0"/>
        <v>6.6</v>
      </c>
      <c r="J8" s="32">
        <f t="shared" si="0"/>
        <v>80.56</v>
      </c>
    </row>
    <row r="9" spans="1:10" ht="15.75" thickBot="1" x14ac:dyDescent="0.3">
      <c r="A9" s="17"/>
      <c r="B9" s="48"/>
      <c r="C9" s="49"/>
      <c r="D9" s="50"/>
      <c r="E9" s="51"/>
      <c r="F9" s="52"/>
      <c r="G9" s="53"/>
      <c r="H9" s="54"/>
      <c r="I9" s="54"/>
      <c r="J9" s="55"/>
    </row>
    <row r="10" spans="1:10" x14ac:dyDescent="0.25">
      <c r="A10" s="18" t="s">
        <v>9</v>
      </c>
      <c r="B10" s="56" t="s">
        <v>28</v>
      </c>
      <c r="C10" s="57" t="s">
        <v>29</v>
      </c>
      <c r="D10" s="35" t="s">
        <v>30</v>
      </c>
      <c r="E10" s="36">
        <v>30</v>
      </c>
      <c r="F10" s="58">
        <v>9.01</v>
      </c>
      <c r="G10" s="59">
        <f>12*0.3</f>
        <v>3.5999999999999996</v>
      </c>
      <c r="H10" s="59">
        <v>0</v>
      </c>
      <c r="I10" s="59">
        <v>0</v>
      </c>
      <c r="J10" s="60">
        <f>3*0.3</f>
        <v>0.89999999999999991</v>
      </c>
    </row>
    <row r="11" spans="1:10" x14ac:dyDescent="0.25">
      <c r="A11" s="18"/>
      <c r="B11" s="41" t="s">
        <v>31</v>
      </c>
      <c r="C11" s="42" t="s">
        <v>32</v>
      </c>
      <c r="D11" s="61" t="s">
        <v>33</v>
      </c>
      <c r="E11" s="33">
        <v>227</v>
      </c>
      <c r="F11" s="62">
        <v>26.54</v>
      </c>
      <c r="G11" s="14">
        <v>155.80000000000001</v>
      </c>
      <c r="H11" s="14">
        <v>8.4</v>
      </c>
      <c r="I11" s="14">
        <v>8.8000000000000007</v>
      </c>
      <c r="J11" s="15">
        <v>9.5</v>
      </c>
    </row>
    <row r="12" spans="1:10" x14ac:dyDescent="0.25">
      <c r="A12" s="18"/>
      <c r="B12" s="20" t="s">
        <v>34</v>
      </c>
      <c r="C12" s="42" t="s">
        <v>35</v>
      </c>
      <c r="D12" s="63" t="s">
        <v>36</v>
      </c>
      <c r="E12" s="22">
        <v>165</v>
      </c>
      <c r="F12" s="23">
        <v>41.09</v>
      </c>
      <c r="G12" s="64">
        <v>177.75</v>
      </c>
      <c r="H12" s="44">
        <v>12.3</v>
      </c>
      <c r="I12" s="44">
        <v>10.9</v>
      </c>
      <c r="J12" s="65">
        <v>7.5</v>
      </c>
    </row>
    <row r="13" spans="1:10" x14ac:dyDescent="0.25">
      <c r="A13" s="18"/>
      <c r="B13" s="5" t="s">
        <v>37</v>
      </c>
      <c r="C13" s="42" t="s">
        <v>38</v>
      </c>
      <c r="D13" s="4" t="s">
        <v>39</v>
      </c>
      <c r="E13" s="22">
        <v>150</v>
      </c>
      <c r="F13" s="23">
        <v>9.1300000000000008</v>
      </c>
      <c r="G13" s="14">
        <f>1333*0.15</f>
        <v>199.95</v>
      </c>
      <c r="H13" s="14">
        <f>24.26*0.15</f>
        <v>3.6390000000000002</v>
      </c>
      <c r="I13" s="14">
        <f>28.66*0.15</f>
        <v>4.2989999999999995</v>
      </c>
      <c r="J13" s="15">
        <f>244.46*0.15</f>
        <v>36.668999999999997</v>
      </c>
    </row>
    <row r="14" spans="1:10" x14ac:dyDescent="0.25">
      <c r="A14" s="16"/>
      <c r="B14" s="20" t="s">
        <v>15</v>
      </c>
      <c r="C14" s="66" t="s">
        <v>40</v>
      </c>
      <c r="D14" s="6" t="s">
        <v>41</v>
      </c>
      <c r="E14" s="29">
        <v>200</v>
      </c>
      <c r="F14" s="45">
        <v>10.77</v>
      </c>
      <c r="G14" s="67">
        <v>114.6</v>
      </c>
      <c r="H14" s="67">
        <v>0.1</v>
      </c>
      <c r="I14" s="67">
        <v>0.1</v>
      </c>
      <c r="J14" s="68">
        <v>27.9</v>
      </c>
    </row>
    <row r="15" spans="1:10" x14ac:dyDescent="0.25">
      <c r="A15" s="16"/>
      <c r="B15" s="20" t="s">
        <v>19</v>
      </c>
      <c r="C15" s="24" t="s">
        <v>20</v>
      </c>
      <c r="D15" s="6" t="s">
        <v>27</v>
      </c>
      <c r="E15" s="29">
        <v>30</v>
      </c>
      <c r="F15" s="45">
        <v>2.71</v>
      </c>
      <c r="G15" s="46">
        <v>63</v>
      </c>
      <c r="H15" s="46">
        <v>1.8</v>
      </c>
      <c r="I15" s="46">
        <v>0.3</v>
      </c>
      <c r="J15" s="47">
        <v>12.9</v>
      </c>
    </row>
    <row r="16" spans="1:10" x14ac:dyDescent="0.25">
      <c r="A16" s="16"/>
      <c r="B16" s="20" t="s">
        <v>19</v>
      </c>
      <c r="C16" s="66" t="s">
        <v>20</v>
      </c>
      <c r="D16" s="6" t="s">
        <v>42</v>
      </c>
      <c r="E16" s="69">
        <v>30</v>
      </c>
      <c r="F16" s="25">
        <v>2.67</v>
      </c>
      <c r="G16" s="70">
        <v>57</v>
      </c>
      <c r="H16" s="71">
        <v>1.8</v>
      </c>
      <c r="I16" s="71">
        <v>0.3</v>
      </c>
      <c r="J16" s="72">
        <v>11.4</v>
      </c>
    </row>
    <row r="17" spans="1:10" x14ac:dyDescent="0.25">
      <c r="A17" s="16"/>
      <c r="B17" s="26"/>
      <c r="C17" s="27"/>
      <c r="D17" s="28"/>
      <c r="E17" s="69">
        <f t="shared" ref="E17:J17" si="1">SUM(E10:E16)</f>
        <v>832</v>
      </c>
      <c r="F17" s="73">
        <f t="shared" si="1"/>
        <v>101.91999999999999</v>
      </c>
      <c r="G17" s="74">
        <f t="shared" si="1"/>
        <v>771.69999999999993</v>
      </c>
      <c r="H17" s="75">
        <f t="shared" si="1"/>
        <v>28.039000000000005</v>
      </c>
      <c r="I17" s="75">
        <f t="shared" si="1"/>
        <v>24.699000000000005</v>
      </c>
      <c r="J17" s="76">
        <f t="shared" si="1"/>
        <v>106.76900000000001</v>
      </c>
    </row>
    <row r="18" spans="1:10" ht="15.75" thickBot="1" x14ac:dyDescent="0.3">
      <c r="A18" s="17"/>
      <c r="B18" s="48"/>
      <c r="C18" s="49"/>
      <c r="D18" s="50"/>
      <c r="E18" s="51"/>
      <c r="F18" s="52"/>
      <c r="G18" s="53"/>
      <c r="H18" s="54"/>
      <c r="I18" s="54"/>
      <c r="J18" s="55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2023-09-27T23:32:21Z</dcterms:modified>
</cp:coreProperties>
</file>