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I17" i="1"/>
  <c r="G17" i="1"/>
  <c r="F17" i="1"/>
  <c r="J13" i="1"/>
  <c r="J17" i="1" s="1"/>
  <c r="I13" i="1"/>
  <c r="H13" i="1"/>
  <c r="H17" i="1" s="1"/>
  <c r="G13" i="1"/>
  <c r="J8" i="1"/>
  <c r="H8" i="1"/>
  <c r="F8" i="1"/>
  <c r="J6" i="1"/>
  <c r="I6" i="1"/>
  <c r="I8" i="1" s="1"/>
  <c r="H6" i="1"/>
  <c r="G6" i="1"/>
  <c r="G8" i="1" s="1"/>
  <c r="F6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<sst xmlns="http://schemas.openxmlformats.org/spreadsheetml/2006/main" count="50" uniqueCount="43">
  <si>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</si>
  <si>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</si>
  <si>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</si>
  <si>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</si>
  <si>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</si>
  <si>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</si>
  <si>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</si>
  <si>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</si>
  <si>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</si>
  <si>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</si>
  <si>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</si>
  <si>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</si>
  <si>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</si>
  <si>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</si>
  <si>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</si>
  <si>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</si>
  <si>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</si>
  <si>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</si>
  <si>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</si>
  <si>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</si>
  <si>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</si>
  <si>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</si>
  <si>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</si>
  <si>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</si>
  <si>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</si>
  <si>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гарнир</t>
  </si>
  <si>
    <t>№ 223 сб.2011г.</t>
  </si>
  <si>
    <t>Запеканка из творога со сгущённым молоком</t>
  </si>
  <si>
    <t>№ 54-7хн-2020</t>
  </si>
  <si>
    <t>Компот из с/ф</t>
  </si>
  <si>
    <t>сладкое</t>
  </si>
  <si>
    <t>Печенье</t>
  </si>
  <si>
    <t>№ 30 сб.2011г.</t>
  </si>
  <si>
    <t>Салат из редиса</t>
  </si>
  <si>
    <t>№ 104,105 сб.2011г.</t>
  </si>
  <si>
    <t>Суп картоф. с укропом, мясн. фрикад.</t>
  </si>
  <si>
    <t>№ 54-3м-2020</t>
  </si>
  <si>
    <t>Голубцы любительские</t>
  </si>
  <si>
    <t>№ 312 сб.2011г.</t>
  </si>
  <si>
    <t>Картофельное пюре</t>
  </si>
  <si>
    <t>№ 342 сб.2011г.</t>
  </si>
  <si>
    <t>Компот из св. яблок</t>
  </si>
  <si>
    <t>2023-03-03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</si>
</sst>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4" fillId="2" borderId="19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19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0" fontId="4" fillId="2" borderId="19" xfId="0" applyFont="1" applyFill="1" applyBorder="1"/>
    <xf numFmtId="0" fontId="1" fillId="2" borderId="23" xfId="0" applyFont="1" applyFill="1" applyBorder="1"/>
    <xf numFmtId="0" fontId="4" fillId="2" borderId="5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5" fillId="0" borderId="16" xfId="0" applyFont="1" applyBorder="1"/>
    <xf numFmtId="0" fontId="5" fillId="0" borderId="25" xfId="0" applyFont="1" applyBorder="1"/>
    <xf numFmtId="0" fontId="1" fillId="2" borderId="26" xfId="0" applyFont="1" applyFill="1" applyBorder="1"/>
    <xf numFmtId="0" fontId="4" fillId="2" borderId="5" xfId="2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2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4" fillId="2" borderId="5" xfId="1" applyFont="1" applyFill="1" applyBorder="1"/>
    <xf numFmtId="164" fontId="4" fillId="2" borderId="20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4" fillId="2" borderId="18" xfId="0" applyFont="1" applyFill="1" applyBorder="1"/>
    <xf numFmtId="2" fontId="4" fillId="2" borderId="18" xfId="1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9" xfId="0" applyFont="1" applyBorder="1"/>
    <xf numFmtId="164" fontId="4" fillId="0" borderId="31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left"/>
    </xf>
    <xf numFmtId="0" fontId="4" fillId="0" borderId="1" xfId="0" applyFont="1" applyBorder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1" xfId="0" applyFont="1" applyFill="1" applyBorder="1"/>
    <xf numFmtId="164" fontId="1" fillId="0" borderId="0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164" fontId="1" fillId="0" borderId="24" xfId="0" applyNumberFormat="1" applyFont="1" applyBorder="1"/>
    <xf numFmtId="0" fontId="1" fillId="2" borderId="11" xfId="0" applyFont="1" applyFill="1" applyBorder="1"/>
    <xf numFmtId="2" fontId="1" fillId="2" borderId="21" xfId="0" applyNumberFormat="1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16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13</v>
      </c>
      <c r="C1" s="55"/>
      <c r="D1" s="56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28" t="s">
        <v>8</v>
      </c>
    </row>
    <row r="4" spans="1:10" x14ac:dyDescent="0.25">
      <c r="A4" s="35" t="s">
        <v>14</v>
      </c>
      <c r="B4" s="9" t="s">
        <v>23</v>
      </c>
      <c r="C4" s="19" t="s">
        <v>26</v>
      </c>
      <c r="D4" s="57" t="s">
        <v>27</v>
      </c>
      <c r="E4" s="14">
        <v>175</v>
      </c>
      <c r="F4" s="17">
        <v>96.44</v>
      </c>
      <c r="G4" s="58">
        <v>308.89999999999998</v>
      </c>
      <c r="H4" s="26">
        <v>23.8</v>
      </c>
      <c r="I4" s="26">
        <v>13.1</v>
      </c>
      <c r="J4" s="26">
        <v>18.7</v>
      </c>
    </row>
    <row r="5" spans="1:10" x14ac:dyDescent="0.25">
      <c r="A5" s="27"/>
      <c r="B5" s="41" t="s">
        <v>15</v>
      </c>
      <c r="C5" s="59" t="s">
        <v>28</v>
      </c>
      <c r="D5" s="60" t="s">
        <v>29</v>
      </c>
      <c r="E5" s="10">
        <v>200</v>
      </c>
      <c r="F5" s="18">
        <v>8.6300000000000008</v>
      </c>
      <c r="G5" s="26">
        <v>122</v>
      </c>
      <c r="H5" s="26">
        <v>0.3</v>
      </c>
      <c r="I5" s="26">
        <v>0</v>
      </c>
      <c r="J5" s="26">
        <v>29.8</v>
      </c>
    </row>
    <row r="6" spans="1:10" x14ac:dyDescent="0.25">
      <c r="A6" s="27"/>
      <c r="B6" s="22" t="s">
        <v>30</v>
      </c>
      <c r="C6" s="23" t="s">
        <v>18</v>
      </c>
      <c r="D6" s="13" t="s">
        <v>31</v>
      </c>
      <c r="E6" s="11">
        <v>50</v>
      </c>
      <c r="F6" s="61">
        <f>0.05*209</f>
        <v>10.450000000000001</v>
      </c>
      <c r="G6" s="33">
        <f>430*0.5</f>
        <v>215</v>
      </c>
      <c r="H6" s="33">
        <f>7.5*0.5</f>
        <v>3.75</v>
      </c>
      <c r="I6" s="62">
        <f>13*0.5</f>
        <v>6.5</v>
      </c>
      <c r="J6" s="42">
        <f>69*0.5</f>
        <v>34.5</v>
      </c>
    </row>
    <row r="7" spans="1:10" x14ac:dyDescent="0.25">
      <c r="A7" s="27"/>
      <c r="B7" s="22" t="s">
        <v>17</v>
      </c>
      <c r="C7" s="23" t="s">
        <v>18</v>
      </c>
      <c r="D7" s="13" t="s">
        <v>19</v>
      </c>
      <c r="E7" s="10">
        <v>30</v>
      </c>
      <c r="F7" s="15">
        <v>2.71</v>
      </c>
      <c r="G7" s="20">
        <v>63</v>
      </c>
      <c r="H7" s="20">
        <v>1.8</v>
      </c>
      <c r="I7" s="20">
        <v>0.3</v>
      </c>
      <c r="J7" s="21">
        <v>12.9</v>
      </c>
    </row>
    <row r="8" spans="1:10" x14ac:dyDescent="0.25">
      <c r="A8" s="27"/>
      <c r="B8" s="47"/>
      <c r="C8" s="48"/>
      <c r="D8" s="49"/>
      <c r="E8" s="11">
        <f>SUM(E4:E7)</f>
        <v>455</v>
      </c>
      <c r="F8" s="50">
        <f>SUM(F4:F7)</f>
        <v>118.22999999999999</v>
      </c>
      <c r="G8" s="51">
        <f>SUM(G4:G7)</f>
        <v>708.9</v>
      </c>
      <c r="H8" s="52">
        <f>SUM(H4:H7)</f>
        <v>29.650000000000002</v>
      </c>
      <c r="I8" s="52">
        <f>SUM(I4:I7)</f>
        <v>19.900000000000002</v>
      </c>
      <c r="J8" s="53">
        <f>SUM(J4:J7)</f>
        <v>95.9</v>
      </c>
    </row>
    <row r="9" spans="1:10" ht="15.75" thickBot="1" x14ac:dyDescent="0.3">
      <c r="A9" s="12"/>
      <c r="B9" s="24"/>
      <c r="C9" s="36"/>
      <c r="D9" s="32"/>
      <c r="E9" s="37"/>
      <c r="F9" s="16"/>
      <c r="G9" s="38"/>
      <c r="H9" s="39"/>
      <c r="I9" s="39"/>
      <c r="J9" s="40"/>
    </row>
    <row r="10" spans="1:10" x14ac:dyDescent="0.25">
      <c r="A10" s="34" t="s">
        <v>9</v>
      </c>
      <c r="B10" s="9" t="s">
        <v>22</v>
      </c>
      <c r="C10" s="63" t="s">
        <v>32</v>
      </c>
      <c r="D10" s="30" t="s">
        <v>33</v>
      </c>
      <c r="E10" s="14">
        <v>60</v>
      </c>
      <c r="F10" s="17">
        <v>10.34</v>
      </c>
      <c r="G10" s="64">
        <v>59.95</v>
      </c>
      <c r="H10" s="65">
        <v>0.9</v>
      </c>
      <c r="I10" s="66">
        <v>5.07</v>
      </c>
      <c r="J10" s="67">
        <v>2.5499999999999998</v>
      </c>
    </row>
    <row r="11" spans="1:10" x14ac:dyDescent="0.25">
      <c r="A11" s="27"/>
      <c r="B11" s="68" t="s">
        <v>20</v>
      </c>
      <c r="C11" s="63" t="s">
        <v>34</v>
      </c>
      <c r="D11" s="30" t="s">
        <v>35</v>
      </c>
      <c r="E11" s="14">
        <v>222</v>
      </c>
      <c r="F11" s="17">
        <v>25.47</v>
      </c>
      <c r="G11" s="26">
        <v>129</v>
      </c>
      <c r="H11" s="26">
        <v>8.6</v>
      </c>
      <c r="I11" s="26">
        <v>4.3</v>
      </c>
      <c r="J11" s="29">
        <v>13.9</v>
      </c>
    </row>
    <row r="12" spans="1:10" x14ac:dyDescent="0.25">
      <c r="A12" s="27"/>
      <c r="B12" s="9" t="s">
        <v>21</v>
      </c>
      <c r="C12" s="69" t="s">
        <v>36</v>
      </c>
      <c r="D12" s="57" t="s">
        <v>37</v>
      </c>
      <c r="E12" s="14">
        <v>100</v>
      </c>
      <c r="F12" s="17">
        <v>32.17</v>
      </c>
      <c r="G12" s="70">
        <v>130.6</v>
      </c>
      <c r="H12" s="70">
        <v>8.4</v>
      </c>
      <c r="I12" s="70">
        <v>7.95</v>
      </c>
      <c r="J12" s="71">
        <v>6.35</v>
      </c>
    </row>
    <row r="13" spans="1:10" x14ac:dyDescent="0.25">
      <c r="A13" s="27"/>
      <c r="B13" s="68" t="s">
        <v>25</v>
      </c>
      <c r="C13" s="19" t="s">
        <v>38</v>
      </c>
      <c r="D13" s="13" t="s">
        <v>39</v>
      </c>
      <c r="E13" s="10">
        <v>150</v>
      </c>
      <c r="F13" s="18">
        <v>18.559999999999999</v>
      </c>
      <c r="G13" s="26">
        <f>194.4/0.2*0.15</f>
        <v>145.79999999999998</v>
      </c>
      <c r="H13" s="26">
        <f>4.13/0.2*0.15</f>
        <v>3.0974999999999997</v>
      </c>
      <c r="I13" s="26">
        <f>8/0.2*0.15</f>
        <v>6</v>
      </c>
      <c r="J13" s="29">
        <f>9.1/0.2*0.15</f>
        <v>6.8249999999999984</v>
      </c>
    </row>
    <row r="14" spans="1:10" x14ac:dyDescent="0.25">
      <c r="A14" s="27"/>
      <c r="B14" s="22" t="s">
        <v>15</v>
      </c>
      <c r="C14" s="25" t="s">
        <v>40</v>
      </c>
      <c r="D14" s="13" t="s">
        <v>41</v>
      </c>
      <c r="E14" s="11">
        <v>200</v>
      </c>
      <c r="F14" s="15">
        <v>9.65</v>
      </c>
      <c r="G14" s="33">
        <v>114.6</v>
      </c>
      <c r="H14" s="33">
        <v>0.1</v>
      </c>
      <c r="I14" s="33">
        <v>0.1</v>
      </c>
      <c r="J14" s="72">
        <v>27.9</v>
      </c>
    </row>
    <row r="15" spans="1:10" x14ac:dyDescent="0.25">
      <c r="A15" s="27"/>
      <c r="B15" s="22" t="s">
        <v>17</v>
      </c>
      <c r="C15" s="23" t="s">
        <v>18</v>
      </c>
      <c r="D15" s="13" t="s">
        <v>19</v>
      </c>
      <c r="E15" s="10">
        <v>30</v>
      </c>
      <c r="F15" s="15">
        <v>2.71</v>
      </c>
      <c r="G15" s="20">
        <v>63</v>
      </c>
      <c r="H15" s="20">
        <v>1.8</v>
      </c>
      <c r="I15" s="20">
        <v>0.3</v>
      </c>
      <c r="J15" s="21">
        <v>12.9</v>
      </c>
    </row>
    <row r="16" spans="1:10" x14ac:dyDescent="0.25">
      <c r="A16" s="27"/>
      <c r="B16" s="22" t="s">
        <v>17</v>
      </c>
      <c r="C16" s="23" t="s">
        <v>18</v>
      </c>
      <c r="D16" s="13" t="s">
        <v>24</v>
      </c>
      <c r="E16" s="11">
        <v>30</v>
      </c>
      <c r="F16" s="15">
        <v>2.67</v>
      </c>
      <c r="G16" s="20">
        <v>57</v>
      </c>
      <c r="H16" s="20">
        <v>1.8</v>
      </c>
      <c r="I16" s="20">
        <v>0.3</v>
      </c>
      <c r="J16" s="21">
        <v>11.4</v>
      </c>
    </row>
    <row r="17" spans="1:10" x14ac:dyDescent="0.25">
      <c r="A17" s="27"/>
      <c r="B17" s="73"/>
      <c r="C17" s="48"/>
      <c r="D17" s="49"/>
      <c r="E17" s="11">
        <f>SUM(E10:E16)</f>
        <v>792</v>
      </c>
      <c r="F17" s="50">
        <f>SUM(F10:F16)</f>
        <v>101.57000000000001</v>
      </c>
      <c r="G17" s="51">
        <f>SUM(G10:G16)</f>
        <v>699.94999999999993</v>
      </c>
      <c r="H17" s="52">
        <f>SUM(H10:H16)</f>
        <v>24.697500000000002</v>
      </c>
      <c r="I17" s="52">
        <f>SUM(I10:I16)</f>
        <v>24.020000000000003</v>
      </c>
      <c r="J17" s="53">
        <f>SUM(J10:J16)</f>
        <v>81.825000000000003</v>
      </c>
    </row>
    <row r="18" spans="1:10" ht="15.75" thickBot="1" x14ac:dyDescent="0.3">
      <c r="A18" s="12"/>
      <c r="B18" s="12"/>
      <c r="C18" s="31"/>
      <c r="D18" s="43"/>
      <c r="E18" s="37"/>
      <c r="F18" s="16"/>
      <c r="G18" s="44"/>
      <c r="H18" s="45"/>
      <c r="I18" s="45"/>
      <c r="J18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2023-03-02T21:47:02Z</dcterms:modified>
</cp:coreProperties>
</file>