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185" windowHeight="70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9" i="1"/>
  <c r="J17" i="1"/>
  <c r="H17" i="1"/>
  <c r="F17" i="1"/>
  <c r="J13" i="1"/>
  <c r="I13" i="1"/>
  <c r="H13" i="1"/>
  <c r="G13" i="1"/>
  <c r="J11" i="1"/>
  <c r="I11" i="1"/>
  <c r="I17" i="1" s="1"/>
  <c r="H11" i="1"/>
  <c r="G11" i="1"/>
  <c r="G17" i="1" s="1"/>
  <c r="I9" i="1"/>
  <c r="G9" i="1"/>
  <c r="F9" i="1"/>
  <c r="J4" i="1"/>
  <c r="J9" i="1" s="1"/>
  <c r="I4" i="1"/>
  <c r="H4" i="1"/>
  <c r="H9" i="1" s="1"/>
  <c r="G4" i="1"/>
</calcChain>
</file>

<file path=xl/sharedStrings.xml><?xml version="1.0" encoding="utf-8"?>
<sst xmlns="http://schemas.openxmlformats.org/spreadsheetml/2006/main" count="50" uniqueCount="41">
  <si>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</si>
  <si>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</si>
  <si>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</si>
  <si>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</si>
  <si>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</si>
  <si>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</si>
  <si>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</si>
  <si>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</si>
  <si>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</si>
  <si>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</si>
  <si>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</si>
  <si>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</si>
  <si>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</si>
  <si>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</si>
  <si>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</si>
  <si>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</si>
  <si>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</si>
  <si>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</si>
  <si>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</si>
  <si>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</si>
  <si>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</si>
  <si>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2 блюдо</t>
  </si>
  <si>
    <t>закуска</t>
  </si>
  <si>
    <t>гор.блюдо</t>
  </si>
  <si>
    <t>Хлеб  ржано-пшеничный</t>
  </si>
  <si>
    <t>гарнир</t>
  </si>
  <si>
    <t>№ 54-2гн-2020</t>
  </si>
  <si>
    <t>2023-03-02</t>
  </si>
  <si>
    <t>Т. 32 сб. 81 г.</t>
  </si>
  <si>
    <t>Салат из болгарского перца</t>
  </si>
  <si>
    <t>№ 234 сб.2011г.</t>
  </si>
  <si>
    <t>Котлета рыбная</t>
  </si>
  <si>
    <t>№ 305 сб.2011г.</t>
  </si>
  <si>
    <t>Рис припущенный</t>
  </si>
  <si>
    <t>Чай с с ахаром</t>
  </si>
  <si>
    <t>№ 82 сб.2011г.</t>
  </si>
  <si>
    <t>Борщ  с укропом, птицей  отварной</t>
  </si>
  <si>
    <t>№ 289 сб.2011г.</t>
  </si>
  <si>
    <t>Рагу из птицы</t>
  </si>
  <si>
    <t>КО</t>
  </si>
  <si>
    <t>Напиток брусничный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</si>
</sst>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70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/>
    <xf numFmtId="0" fontId="4" fillId="2" borderId="1" xfId="2" applyNumberFormat="1" applyFont="1" applyFill="1" applyBorder="1" applyAlignment="1">
      <alignment horizontal="center"/>
    </xf>
    <xf numFmtId="0" fontId="4" fillId="2" borderId="18" xfId="2" applyNumberFormat="1" applyFont="1" applyFill="1" applyBorder="1" applyAlignment="1">
      <alignment horizontal="center"/>
    </xf>
    <xf numFmtId="0" fontId="1" fillId="0" borderId="17" xfId="0" applyFont="1" applyBorder="1"/>
    <xf numFmtId="0" fontId="4" fillId="2" borderId="1" xfId="0" applyFont="1" applyFill="1" applyBorder="1"/>
    <xf numFmtId="0" fontId="4" fillId="2" borderId="19" xfId="2" applyNumberFormat="1" applyFont="1" applyFill="1" applyBorder="1" applyAlignment="1">
      <alignment horizontal="center"/>
    </xf>
    <xf numFmtId="0" fontId="4" fillId="2" borderId="1" xfId="1" applyFont="1" applyFill="1" applyBorder="1" applyAlignment="1"/>
    <xf numFmtId="2" fontId="4" fillId="2" borderId="5" xfId="1" applyNumberFormat="1" applyFont="1" applyFill="1" applyBorder="1" applyAlignment="1"/>
    <xf numFmtId="2" fontId="4" fillId="2" borderId="19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0" fontId="1" fillId="0" borderId="3" xfId="0" applyFont="1" applyBorder="1"/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12" xfId="0" applyFont="1" applyFill="1" applyBorder="1"/>
    <xf numFmtId="0" fontId="1" fillId="2" borderId="7" xfId="0" applyFont="1" applyFill="1" applyBorder="1"/>
    <xf numFmtId="0" fontId="1" fillId="2" borderId="13" xfId="0" applyFont="1" applyFill="1" applyBorder="1"/>
    <xf numFmtId="0" fontId="1" fillId="2" borderId="3" xfId="0" applyFont="1" applyFill="1" applyBorder="1"/>
    <xf numFmtId="164" fontId="4" fillId="0" borderId="1" xfId="0" applyNumberFormat="1" applyFont="1" applyFill="1" applyBorder="1" applyAlignment="1">
      <alignment horizontal="right"/>
    </xf>
    <xf numFmtId="0" fontId="1" fillId="0" borderId="16" xfId="0" applyFont="1" applyBorder="1"/>
    <xf numFmtId="0" fontId="1" fillId="0" borderId="22" xfId="0" applyFont="1" applyBorder="1" applyAlignment="1">
      <alignment horizontal="center"/>
    </xf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2" fontId="1" fillId="2" borderId="3" xfId="0" applyNumberFormat="1" applyFont="1" applyFill="1" applyBorder="1" applyAlignment="1">
      <alignment horizontal="left"/>
    </xf>
    <xf numFmtId="164" fontId="4" fillId="0" borderId="4" xfId="0" applyNumberFormat="1" applyFont="1" applyFill="1" applyBorder="1" applyAlignment="1">
      <alignment horizontal="right"/>
    </xf>
    <xf numFmtId="0" fontId="4" fillId="2" borderId="19" xfId="0" applyFont="1" applyFill="1" applyBorder="1"/>
    <xf numFmtId="0" fontId="1" fillId="2" borderId="23" xfId="0" applyFont="1" applyFill="1" applyBorder="1"/>
    <xf numFmtId="0" fontId="4" fillId="2" borderId="5" xfId="0" applyFont="1" applyFill="1" applyBorder="1"/>
    <xf numFmtId="0" fontId="1" fillId="0" borderId="24" xfId="0" applyFont="1" applyBorder="1"/>
    <xf numFmtId="0" fontId="1" fillId="0" borderId="25" xfId="0" applyFont="1" applyBorder="1"/>
    <xf numFmtId="0" fontId="4" fillId="0" borderId="26" xfId="0" applyFont="1" applyBorder="1"/>
    <xf numFmtId="0" fontId="4" fillId="2" borderId="26" xfId="2" applyNumberFormat="1" applyFont="1" applyFill="1" applyBorder="1" applyAlignment="1">
      <alignment horizontal="center"/>
    </xf>
    <xf numFmtId="2" fontId="4" fillId="2" borderId="26" xfId="1" applyNumberFormat="1" applyFont="1" applyFill="1" applyBorder="1" applyAlignment="1"/>
    <xf numFmtId="164" fontId="4" fillId="2" borderId="1" xfId="0" applyNumberFormat="1" applyFont="1" applyFill="1" applyBorder="1" applyAlignment="1">
      <alignment horizontal="right" vertical="center"/>
    </xf>
    <xf numFmtId="0" fontId="5" fillId="0" borderId="16" xfId="0" applyFont="1" applyBorder="1"/>
    <xf numFmtId="0" fontId="1" fillId="0" borderId="21" xfId="0" applyFont="1" applyBorder="1"/>
    <xf numFmtId="164" fontId="4" fillId="2" borderId="19" xfId="0" applyNumberFormat="1" applyFont="1" applyFill="1" applyBorder="1" applyAlignment="1">
      <alignment horizontal="right"/>
    </xf>
    <xf numFmtId="164" fontId="4" fillId="2" borderId="28" xfId="0" applyNumberFormat="1" applyFont="1" applyFill="1" applyBorder="1" applyAlignment="1">
      <alignment horizontal="right"/>
    </xf>
    <xf numFmtId="0" fontId="5" fillId="0" borderId="29" xfId="0" applyFont="1" applyBorder="1"/>
    <xf numFmtId="0" fontId="1" fillId="2" borderId="30" xfId="0" applyFont="1" applyFill="1" applyBorder="1"/>
    <xf numFmtId="0" fontId="4" fillId="2" borderId="5" xfId="2" applyNumberFormat="1" applyFont="1" applyFill="1" applyBorder="1" applyAlignment="1">
      <alignment horizontal="center"/>
    </xf>
    <xf numFmtId="164" fontId="4" fillId="2" borderId="20" xfId="0" applyNumberFormat="1" applyFont="1" applyFill="1" applyBorder="1" applyAlignment="1"/>
    <xf numFmtId="164" fontId="4" fillId="2" borderId="5" xfId="0" applyNumberFormat="1" applyFont="1" applyFill="1" applyBorder="1" applyAlignment="1"/>
    <xf numFmtId="164" fontId="4" fillId="2" borderId="6" xfId="0" applyNumberFormat="1" applyFont="1" applyFill="1" applyBorder="1" applyAlignment="1"/>
    <xf numFmtId="0" fontId="1" fillId="0" borderId="12" xfId="0" applyFont="1" applyBorder="1"/>
    <xf numFmtId="164" fontId="4" fillId="0" borderId="4" xfId="0" applyNumberFormat="1" applyFont="1" applyFill="1" applyBorder="1" applyAlignment="1">
      <alignment horizontal="right" vertical="center"/>
    </xf>
    <xf numFmtId="0" fontId="4" fillId="2" borderId="5" xfId="1" applyFont="1" applyFill="1" applyBorder="1"/>
    <xf numFmtId="164" fontId="4" fillId="2" borderId="20" xfId="0" applyNumberFormat="1" applyFont="1" applyFill="1" applyBorder="1" applyAlignment="1">
      <alignment vertical="center"/>
    </xf>
    <xf numFmtId="2" fontId="4" fillId="2" borderId="5" xfId="0" applyNumberFormat="1" applyFont="1" applyFill="1" applyBorder="1" applyAlignment="1">
      <alignment vertical="center"/>
    </xf>
    <xf numFmtId="164" fontId="4" fillId="2" borderId="6" xfId="0" applyNumberFormat="1" applyFont="1" applyFill="1" applyBorder="1" applyAlignment="1">
      <alignment vertical="center"/>
    </xf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164" fontId="4" fillId="0" borderId="26" xfId="0" applyNumberFormat="1" applyFont="1" applyFill="1" applyBorder="1" applyAlignment="1">
      <alignment horizontal="right"/>
    </xf>
    <xf numFmtId="164" fontId="4" fillId="0" borderId="27" xfId="0" applyNumberFormat="1" applyFont="1" applyFill="1" applyBorder="1" applyAlignment="1">
      <alignment horizontal="right"/>
    </xf>
    <xf numFmtId="0" fontId="1" fillId="2" borderId="31" xfId="0" applyFont="1" applyFill="1" applyBorder="1"/>
    <xf numFmtId="0" fontId="1" fillId="2" borderId="32" xfId="0" applyFont="1" applyFill="1" applyBorder="1"/>
    <xf numFmtId="0" fontId="4" fillId="2" borderId="18" xfId="0" applyFont="1" applyFill="1" applyBorder="1"/>
    <xf numFmtId="2" fontId="4" fillId="2" borderId="18" xfId="1" applyNumberFormat="1" applyFont="1" applyFill="1" applyBorder="1" applyAlignment="1"/>
    <xf numFmtId="164" fontId="4" fillId="2" borderId="33" xfId="0" applyNumberFormat="1" applyFont="1" applyFill="1" applyBorder="1" applyAlignment="1"/>
    <xf numFmtId="164" fontId="4" fillId="2" borderId="18" xfId="0" applyNumberFormat="1" applyFont="1" applyFill="1" applyBorder="1" applyAlignment="1"/>
    <xf numFmtId="164" fontId="4" fillId="2" borderId="34" xfId="0" applyNumberFormat="1" applyFont="1" applyFill="1" applyBorder="1" applyAlignment="1"/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90" zoomScaleNormal="90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58" t="s">
        <v>13</v>
      </c>
      <c r="C1" s="59"/>
      <c r="D1" s="60"/>
      <c r="E1" s="1" t="s">
        <v>10</v>
      </c>
      <c r="F1" s="2"/>
      <c r="G1" s="1"/>
      <c r="H1" s="1"/>
      <c r="I1" s="1" t="s">
        <v>1</v>
      </c>
      <c r="J1" s="3" t="s">
        <v>27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28" t="s">
        <v>8</v>
      </c>
    </row>
    <row r="4" spans="1:10" x14ac:dyDescent="0.25">
      <c r="A4" s="46" t="s">
        <v>14</v>
      </c>
      <c r="B4" s="9" t="s">
        <v>22</v>
      </c>
      <c r="C4" s="37" t="s">
        <v>28</v>
      </c>
      <c r="D4" s="38" t="s">
        <v>29</v>
      </c>
      <c r="E4" s="39">
        <v>60</v>
      </c>
      <c r="F4" s="40">
        <v>13.13</v>
      </c>
      <c r="G4" s="61">
        <f>142.8*0.75</f>
        <v>107.10000000000001</v>
      </c>
      <c r="H4" s="61">
        <f>2.6*0.75</f>
        <v>1.9500000000000002</v>
      </c>
      <c r="I4" s="61">
        <f>10.1*0.75</f>
        <v>7.5749999999999993</v>
      </c>
      <c r="J4" s="62">
        <f>10.3*0.75</f>
        <v>7.7250000000000005</v>
      </c>
    </row>
    <row r="5" spans="1:10" x14ac:dyDescent="0.25">
      <c r="A5" s="27"/>
      <c r="B5" s="9" t="s">
        <v>23</v>
      </c>
      <c r="C5" s="19" t="s">
        <v>30</v>
      </c>
      <c r="D5" s="13" t="s">
        <v>31</v>
      </c>
      <c r="E5" s="10">
        <v>100</v>
      </c>
      <c r="F5" s="18">
        <v>38.270000000000003</v>
      </c>
      <c r="G5" s="26">
        <v>165</v>
      </c>
      <c r="H5" s="26">
        <v>15.84</v>
      </c>
      <c r="I5" s="26">
        <v>6.12</v>
      </c>
      <c r="J5" s="32">
        <v>3.87</v>
      </c>
    </row>
    <row r="6" spans="1:10" x14ac:dyDescent="0.25">
      <c r="A6" s="27"/>
      <c r="B6" s="52" t="s">
        <v>25</v>
      </c>
      <c r="C6" s="19" t="s">
        <v>32</v>
      </c>
      <c r="D6" s="13" t="s">
        <v>33</v>
      </c>
      <c r="E6" s="10">
        <v>150</v>
      </c>
      <c r="F6" s="18">
        <v>9.17</v>
      </c>
      <c r="G6" s="41">
        <v>200</v>
      </c>
      <c r="H6" s="41">
        <v>36.4</v>
      </c>
      <c r="I6" s="41">
        <v>43</v>
      </c>
      <c r="J6" s="53">
        <v>36.700000000000003</v>
      </c>
    </row>
    <row r="7" spans="1:10" x14ac:dyDescent="0.25">
      <c r="A7" s="27"/>
      <c r="B7" s="22" t="s">
        <v>15</v>
      </c>
      <c r="C7" s="31" t="s">
        <v>26</v>
      </c>
      <c r="D7" s="13" t="s">
        <v>34</v>
      </c>
      <c r="E7" s="10">
        <v>200</v>
      </c>
      <c r="F7" s="18">
        <v>1.36</v>
      </c>
      <c r="G7" s="29">
        <v>26.8</v>
      </c>
      <c r="H7" s="29">
        <v>0.2</v>
      </c>
      <c r="I7" s="29">
        <v>0</v>
      </c>
      <c r="J7" s="30">
        <v>6.5</v>
      </c>
    </row>
    <row r="8" spans="1:10" x14ac:dyDescent="0.25">
      <c r="A8" s="27"/>
      <c r="B8" s="22" t="s">
        <v>17</v>
      </c>
      <c r="C8" s="23" t="s">
        <v>18</v>
      </c>
      <c r="D8" s="13" t="s">
        <v>19</v>
      </c>
      <c r="E8" s="10">
        <v>30</v>
      </c>
      <c r="F8" s="15">
        <v>2.71</v>
      </c>
      <c r="G8" s="20">
        <v>63</v>
      </c>
      <c r="H8" s="20">
        <v>1.8</v>
      </c>
      <c r="I8" s="20">
        <v>0.3</v>
      </c>
      <c r="J8" s="21">
        <v>12.9</v>
      </c>
    </row>
    <row r="9" spans="1:10" x14ac:dyDescent="0.25">
      <c r="A9" s="27"/>
      <c r="B9" s="63"/>
      <c r="C9" s="64"/>
      <c r="D9" s="65"/>
      <c r="E9" s="11">
        <f>SUM(E4:E8)</f>
        <v>540</v>
      </c>
      <c r="F9" s="66">
        <f>SUM(F4:F8)</f>
        <v>64.64</v>
      </c>
      <c r="G9" s="67">
        <f>SUM(G4:G8)</f>
        <v>561.90000000000009</v>
      </c>
      <c r="H9" s="68">
        <f>SUM(H4:H8)</f>
        <v>56.19</v>
      </c>
      <c r="I9" s="68">
        <f>SUM(I4:I8)</f>
        <v>56.994999999999997</v>
      </c>
      <c r="J9" s="69">
        <f>SUM(J4:J8)</f>
        <v>67.695000000000007</v>
      </c>
    </row>
    <row r="10" spans="1:10" ht="15.75" thickBot="1" x14ac:dyDescent="0.3">
      <c r="A10" s="12"/>
      <c r="B10" s="24"/>
      <c r="C10" s="47"/>
      <c r="D10" s="35"/>
      <c r="E10" s="48"/>
      <c r="F10" s="16"/>
      <c r="G10" s="49"/>
      <c r="H10" s="50"/>
      <c r="I10" s="50"/>
      <c r="J10" s="51"/>
    </row>
    <row r="11" spans="1:10" x14ac:dyDescent="0.25">
      <c r="A11" s="42" t="s">
        <v>9</v>
      </c>
      <c r="B11" s="36" t="s">
        <v>22</v>
      </c>
      <c r="C11" s="37" t="s">
        <v>28</v>
      </c>
      <c r="D11" s="38" t="s">
        <v>29</v>
      </c>
      <c r="E11" s="39">
        <v>60</v>
      </c>
      <c r="F11" s="40">
        <v>13.13</v>
      </c>
      <c r="G11" s="61">
        <f>142.8*0.75</f>
        <v>107.10000000000001</v>
      </c>
      <c r="H11" s="61">
        <f>2.6*0.75</f>
        <v>1.9500000000000002</v>
      </c>
      <c r="I11" s="61">
        <f>10.1*0.75</f>
        <v>7.5749999999999993</v>
      </c>
      <c r="J11" s="62">
        <f>10.3*0.75</f>
        <v>7.7250000000000005</v>
      </c>
    </row>
    <row r="12" spans="1:10" x14ac:dyDescent="0.25">
      <c r="A12" s="27"/>
      <c r="B12" s="9" t="s">
        <v>20</v>
      </c>
      <c r="C12" s="43" t="s">
        <v>35</v>
      </c>
      <c r="D12" s="33" t="s">
        <v>36</v>
      </c>
      <c r="E12" s="14">
        <v>227</v>
      </c>
      <c r="F12" s="17">
        <v>21.36</v>
      </c>
      <c r="G12" s="44">
        <v>153</v>
      </c>
      <c r="H12" s="44">
        <v>8.24</v>
      </c>
      <c r="I12" s="44">
        <v>8.6999999999999993</v>
      </c>
      <c r="J12" s="45">
        <v>8.6999999999999993</v>
      </c>
    </row>
    <row r="13" spans="1:10" x14ac:dyDescent="0.25">
      <c r="A13" s="27"/>
      <c r="B13" s="9" t="s">
        <v>21</v>
      </c>
      <c r="C13" s="25" t="s">
        <v>37</v>
      </c>
      <c r="D13" s="13" t="s">
        <v>38</v>
      </c>
      <c r="E13" s="10">
        <v>200</v>
      </c>
      <c r="F13" s="18">
        <v>49.62</v>
      </c>
      <c r="G13" s="26">
        <f>301.73</f>
        <v>301.73</v>
      </c>
      <c r="H13" s="26">
        <f>18.26</f>
        <v>18.260000000000002</v>
      </c>
      <c r="I13" s="26">
        <f>18.13</f>
        <v>18.13</v>
      </c>
      <c r="J13" s="32">
        <f>16.22</f>
        <v>16.22</v>
      </c>
    </row>
    <row r="14" spans="1:10" x14ac:dyDescent="0.25">
      <c r="A14" s="27"/>
      <c r="B14" s="22" t="s">
        <v>15</v>
      </c>
      <c r="C14" s="19" t="s">
        <v>39</v>
      </c>
      <c r="D14" s="13" t="s">
        <v>40</v>
      </c>
      <c r="E14" s="11">
        <v>200</v>
      </c>
      <c r="F14" s="18">
        <v>11.46</v>
      </c>
      <c r="G14" s="26">
        <v>88.2</v>
      </c>
      <c r="H14" s="26">
        <v>0.68</v>
      </c>
      <c r="I14" s="26">
        <v>0</v>
      </c>
      <c r="J14" s="32">
        <v>20.7</v>
      </c>
    </row>
    <row r="15" spans="1:10" x14ac:dyDescent="0.25">
      <c r="A15" s="27"/>
      <c r="B15" s="22" t="s">
        <v>17</v>
      </c>
      <c r="C15" s="23" t="s">
        <v>18</v>
      </c>
      <c r="D15" s="13" t="s">
        <v>19</v>
      </c>
      <c r="E15" s="10">
        <v>30</v>
      </c>
      <c r="F15" s="15">
        <v>2.71</v>
      </c>
      <c r="G15" s="20">
        <v>63</v>
      </c>
      <c r="H15" s="20">
        <v>1.8</v>
      </c>
      <c r="I15" s="20">
        <v>0.3</v>
      </c>
      <c r="J15" s="21">
        <v>12.9</v>
      </c>
    </row>
    <row r="16" spans="1:10" x14ac:dyDescent="0.25">
      <c r="A16" s="27"/>
      <c r="B16" s="22" t="s">
        <v>17</v>
      </c>
      <c r="C16" s="23" t="s">
        <v>18</v>
      </c>
      <c r="D16" s="13" t="s">
        <v>24</v>
      </c>
      <c r="E16" s="11">
        <v>30</v>
      </c>
      <c r="F16" s="15">
        <v>2.67</v>
      </c>
      <c r="G16" s="20">
        <v>57</v>
      </c>
      <c r="H16" s="20">
        <v>1.8</v>
      </c>
      <c r="I16" s="20">
        <v>0.3</v>
      </c>
      <c r="J16" s="21">
        <v>11.4</v>
      </c>
    </row>
    <row r="17" spans="1:10" x14ac:dyDescent="0.25">
      <c r="A17" s="27"/>
      <c r="B17" s="22"/>
      <c r="C17" s="64"/>
      <c r="D17" s="65"/>
      <c r="E17" s="11">
        <f>SUM(E11:E16)</f>
        <v>747</v>
      </c>
      <c r="F17" s="66">
        <f>SUM(F11:F16)</f>
        <v>100.94999999999999</v>
      </c>
      <c r="G17" s="67">
        <f>SUM(G11:G16)</f>
        <v>770.03000000000009</v>
      </c>
      <c r="H17" s="68">
        <f>SUM(H11:H16)</f>
        <v>32.730000000000004</v>
      </c>
      <c r="I17" s="68">
        <f>SUM(I11:I16)</f>
        <v>35.004999999999995</v>
      </c>
      <c r="J17" s="69">
        <f>SUM(J11:J16)</f>
        <v>77.64500000000001</v>
      </c>
    </row>
    <row r="18" spans="1:10" ht="15.75" thickBot="1" x14ac:dyDescent="0.3">
      <c r="A18" s="12"/>
      <c r="B18" s="12"/>
      <c r="C18" s="34"/>
      <c r="D18" s="54"/>
      <c r="E18" s="48"/>
      <c r="F18" s="16"/>
      <c r="G18" s="55"/>
      <c r="H18" s="56"/>
      <c r="I18" s="56"/>
      <c r="J18" s="5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2023-03-01T05:33:40Z</dcterms:modified>
</cp:coreProperties>
</file>