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185" windowHeight="70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10" i="1"/>
  <c r="J19" i="1"/>
  <c r="H19" i="1"/>
  <c r="F19" i="1"/>
  <c r="J12" i="1"/>
  <c r="I12" i="1"/>
  <c r="I19" i="1" s="1"/>
  <c r="H12" i="1"/>
  <c r="G12" i="1"/>
  <c r="G19" i="1" s="1"/>
  <c r="I10" i="1"/>
  <c r="G10" i="1"/>
  <c r="F10" i="1"/>
  <c r="J8" i="1"/>
  <c r="I8" i="1"/>
  <c r="H8" i="1"/>
  <c r="G8" i="1"/>
  <c r="J4" i="1"/>
  <c r="J10" i="1" s="1"/>
  <c r="I4" i="1"/>
  <c r="H4" i="1"/>
  <c r="H10" i="1" s="1"/>
</calcChain>
</file>

<file path=xl/sharedStrings.xml><?xml version="1.0" encoding="utf-8"?>
<sst xmlns="http://schemas.openxmlformats.org/spreadsheetml/2006/main" count="56" uniqueCount="46">
  <si>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</si>
  <si>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</si>
  <si>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</si>
  <si>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</si>
  <si>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</si>
  <si>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</si>
  <si>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</si>
  <si>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</si>
  <si>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</si>
  <si>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</si>
  <si>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</si>
  <si>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</si>
  <si>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</si>
  <si>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</si>
  <si>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</si>
  <si>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</si>
  <si>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</si>
  <si>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</si>
  <si>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</si>
  <si>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</si>
  <si>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</si>
  <si>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2 блюдо</t>
  </si>
  <si>
    <t>закуска</t>
  </si>
  <si>
    <t>гор.блюдо</t>
  </si>
  <si>
    <t>Хлеб  ржано-пшеничный</t>
  </si>
  <si>
    <t>сладкое</t>
  </si>
  <si>
    <t>Биойогурт</t>
  </si>
  <si>
    <t>№ 342 сб.2011г.</t>
  </si>
  <si>
    <t>Т.33 сб.1981 г.</t>
  </si>
  <si>
    <t>Сыр</t>
  </si>
  <si>
    <t>№ 182 сб.2011г.</t>
  </si>
  <si>
    <t>Каша пшённая с маслом сливочным</t>
  </si>
  <si>
    <t>№ 54-2гн-2020</t>
  </si>
  <si>
    <t>Чай с сахаром</t>
  </si>
  <si>
    <t>Булочка утренняя к чаю с маком</t>
  </si>
  <si>
    <t>№ 51 сб.1981г.</t>
  </si>
  <si>
    <t>Салат д/в из морс. кап. с зел. горошком</t>
  </si>
  <si>
    <t>№ 82 сб.2011г.</t>
  </si>
  <si>
    <t>Борщ  с птицей  отварной</t>
  </si>
  <si>
    <t>№ 54-5м-2020</t>
  </si>
  <si>
    <t>Котлета из птицы</t>
  </si>
  <si>
    <t>гарнир</t>
  </si>
  <si>
    <t>№ 305 сб.2011г.</t>
  </si>
  <si>
    <t>Рис припущенный</t>
  </si>
  <si>
    <t>Компот из св. груш</t>
  </si>
  <si>
    <t>2023-02-20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</si>
</sst>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83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/>
    <xf numFmtId="0" fontId="4" fillId="2" borderId="1" xfId="2" applyNumberFormat="1" applyFont="1" applyFill="1" applyBorder="1" applyAlignment="1">
      <alignment horizontal="center"/>
    </xf>
    <xf numFmtId="0" fontId="4" fillId="2" borderId="18" xfId="2" applyNumberFormat="1" applyFont="1" applyFill="1" applyBorder="1" applyAlignment="1">
      <alignment horizontal="center"/>
    </xf>
    <xf numFmtId="0" fontId="1" fillId="0" borderId="17" xfId="0" applyFont="1" applyBorder="1"/>
    <xf numFmtId="0" fontId="4" fillId="2" borderId="1" xfId="0" applyFont="1" applyFill="1" applyBorder="1"/>
    <xf numFmtId="0" fontId="5" fillId="0" borderId="16" xfId="0" applyFont="1" applyBorder="1"/>
    <xf numFmtId="0" fontId="4" fillId="2" borderId="20" xfId="2" applyNumberFormat="1" applyFont="1" applyFill="1" applyBorder="1" applyAlignment="1">
      <alignment horizontal="center"/>
    </xf>
    <xf numFmtId="2" fontId="4" fillId="2" borderId="1" xfId="1" applyNumberFormat="1" applyFont="1" applyFill="1" applyBorder="1" applyAlignment="1"/>
    <xf numFmtId="0" fontId="4" fillId="2" borderId="1" xfId="1" applyFont="1" applyFill="1" applyBorder="1" applyAlignment="1"/>
    <xf numFmtId="2" fontId="4" fillId="2" borderId="5" xfId="1" applyNumberFormat="1" applyFont="1" applyFill="1" applyBorder="1" applyAlignment="1"/>
    <xf numFmtId="2" fontId="4" fillId="2" borderId="20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0" fontId="1" fillId="0" borderId="3" xfId="0" applyFont="1" applyBorder="1"/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5" xfId="0" applyFont="1" applyFill="1" applyBorder="1" applyAlignment="1">
      <alignment horizontal="center"/>
    </xf>
    <xf numFmtId="0" fontId="1" fillId="2" borderId="12" xfId="0" applyFont="1" applyFill="1" applyBorder="1"/>
    <xf numFmtId="0" fontId="1" fillId="2" borderId="7" xfId="0" applyFont="1" applyFill="1" applyBorder="1"/>
    <xf numFmtId="0" fontId="1" fillId="2" borderId="13" xfId="0" applyFont="1" applyFill="1" applyBorder="1"/>
    <xf numFmtId="0" fontId="1" fillId="2" borderId="3" xfId="0" applyFont="1" applyFill="1" applyBorder="1"/>
    <xf numFmtId="164" fontId="4" fillId="0" borderId="1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 vertical="center"/>
    </xf>
    <xf numFmtId="0" fontId="1" fillId="0" borderId="16" xfId="0" applyFont="1" applyBorder="1"/>
    <xf numFmtId="0" fontId="4" fillId="0" borderId="20" xfId="0" applyFont="1" applyBorder="1"/>
    <xf numFmtId="0" fontId="1" fillId="2" borderId="11" xfId="0" applyFont="1" applyFill="1" applyBorder="1"/>
    <xf numFmtId="0" fontId="1" fillId="0" borderId="24" xfId="0" applyFont="1" applyBorder="1" applyAlignment="1">
      <alignment horizontal="center"/>
    </xf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2" fontId="1" fillId="2" borderId="3" xfId="0" applyNumberFormat="1" applyFont="1" applyFill="1" applyBorder="1" applyAlignment="1">
      <alignment horizontal="left"/>
    </xf>
    <xf numFmtId="0" fontId="1" fillId="0" borderId="25" xfId="0" applyFont="1" applyBorder="1"/>
    <xf numFmtId="0" fontId="4" fillId="2" borderId="1" xfId="1" applyFont="1" applyFill="1" applyBorder="1"/>
    <xf numFmtId="164" fontId="4" fillId="2" borderId="2" xfId="0" applyNumberFormat="1" applyFont="1" applyFill="1" applyBorder="1" applyAlignment="1">
      <alignment vertical="center"/>
    </xf>
    <xf numFmtId="2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164" fontId="4" fillId="0" borderId="4" xfId="0" applyNumberFormat="1" applyFont="1" applyFill="1" applyBorder="1" applyAlignment="1">
      <alignment horizontal="right"/>
    </xf>
    <xf numFmtId="0" fontId="5" fillId="0" borderId="17" xfId="0" applyFont="1" applyBorder="1"/>
    <xf numFmtId="0" fontId="1" fillId="2" borderId="27" xfId="0" applyFont="1" applyFill="1" applyBorder="1"/>
    <xf numFmtId="0" fontId="4" fillId="2" borderId="28" xfId="1" applyFont="1" applyFill="1" applyBorder="1"/>
    <xf numFmtId="0" fontId="4" fillId="2" borderId="28" xfId="2" applyNumberFormat="1" applyFont="1" applyFill="1" applyBorder="1" applyAlignment="1">
      <alignment horizontal="center"/>
    </xf>
    <xf numFmtId="2" fontId="4" fillId="2" borderId="28" xfId="1" applyNumberFormat="1" applyFont="1" applyFill="1" applyBorder="1" applyAlignment="1"/>
    <xf numFmtId="164" fontId="4" fillId="2" borderId="29" xfId="0" applyNumberFormat="1" applyFont="1" applyFill="1" applyBorder="1" applyAlignment="1">
      <alignment vertical="center"/>
    </xf>
    <xf numFmtId="2" fontId="4" fillId="2" borderId="28" xfId="0" applyNumberFormat="1" applyFont="1" applyFill="1" applyBorder="1" applyAlignment="1">
      <alignment vertical="center"/>
    </xf>
    <xf numFmtId="164" fontId="4" fillId="2" borderId="30" xfId="0" applyNumberFormat="1" applyFont="1" applyFill="1" applyBorder="1" applyAlignment="1">
      <alignment vertical="center"/>
    </xf>
    <xf numFmtId="0" fontId="4" fillId="2" borderId="20" xfId="0" applyFont="1" applyFill="1" applyBorder="1"/>
    <xf numFmtId="0" fontId="1" fillId="2" borderId="32" xfId="0" applyFont="1" applyFill="1" applyBorder="1"/>
    <xf numFmtId="164" fontId="4" fillId="2" borderId="26" xfId="0" applyNumberFormat="1" applyFont="1" applyFill="1" applyBorder="1" applyAlignment="1">
      <alignment horizontal="right"/>
    </xf>
    <xf numFmtId="164" fontId="4" fillId="2" borderId="31" xfId="0" applyNumberFormat="1" applyFont="1" applyFill="1" applyBorder="1" applyAlignment="1">
      <alignment horizontal="right"/>
    </xf>
    <xf numFmtId="0" fontId="1" fillId="0" borderId="22" xfId="0" applyFont="1" applyBorder="1"/>
    <xf numFmtId="164" fontId="4" fillId="2" borderId="4" xfId="0" applyNumberFormat="1" applyFont="1" applyFill="1" applyBorder="1" applyAlignment="1">
      <alignment horizontal="right" vertical="center"/>
    </xf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2" fontId="4" fillId="2" borderId="20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/>
    <xf numFmtId="0" fontId="4" fillId="0" borderId="1" xfId="0" applyFont="1" applyBorder="1"/>
    <xf numFmtId="164" fontId="4" fillId="0" borderId="4" xfId="0" applyNumberFormat="1" applyFont="1" applyFill="1" applyBorder="1" applyAlignment="1"/>
    <xf numFmtId="164" fontId="4" fillId="2" borderId="19" xfId="0" applyNumberFormat="1" applyFont="1" applyFill="1" applyBorder="1" applyAlignment="1"/>
    <xf numFmtId="164" fontId="4" fillId="2" borderId="18" xfId="0" applyNumberFormat="1" applyFont="1" applyFill="1" applyBorder="1" applyAlignment="1"/>
    <xf numFmtId="164" fontId="4" fillId="2" borderId="33" xfId="0" applyNumberFormat="1" applyFont="1" applyFill="1" applyBorder="1" applyAlignment="1"/>
    <xf numFmtId="0" fontId="1" fillId="2" borderId="34" xfId="0" applyFont="1" applyFill="1" applyBorder="1"/>
    <xf numFmtId="0" fontId="4" fillId="2" borderId="5" xfId="0" applyFont="1" applyFill="1" applyBorder="1"/>
    <xf numFmtId="2" fontId="4" fillId="0" borderId="21" xfId="0" applyNumberFormat="1" applyFont="1" applyFill="1" applyBorder="1" applyAlignment="1">
      <alignment vertical="center"/>
    </xf>
    <xf numFmtId="164" fontId="4" fillId="0" borderId="5" xfId="0" applyNumberFormat="1" applyFont="1" applyFill="1" applyBorder="1" applyAlignment="1">
      <alignment vertical="center"/>
    </xf>
    <xf numFmtId="164" fontId="4" fillId="0" borderId="6" xfId="0" applyNumberFormat="1" applyFont="1" applyFill="1" applyBorder="1" applyAlignment="1">
      <alignment vertical="center"/>
    </xf>
    <xf numFmtId="0" fontId="4" fillId="2" borderId="26" xfId="1" applyFont="1" applyFill="1" applyBorder="1"/>
    <xf numFmtId="164" fontId="4" fillId="2" borderId="35" xfId="0" applyNumberFormat="1" applyFont="1" applyFill="1" applyBorder="1" applyAlignment="1"/>
    <xf numFmtId="164" fontId="4" fillId="2" borderId="20" xfId="0" applyNumberFormat="1" applyFont="1" applyFill="1" applyBorder="1" applyAlignment="1"/>
    <xf numFmtId="164" fontId="4" fillId="2" borderId="23" xfId="0" applyNumberFormat="1" applyFont="1" applyFill="1" applyBorder="1" applyAlignment="1"/>
    <xf numFmtId="164" fontId="4" fillId="2" borderId="20" xfId="0" applyNumberFormat="1" applyFont="1" applyFill="1" applyBorder="1" applyAlignment="1">
      <alignment horizontal="right"/>
    </xf>
    <xf numFmtId="164" fontId="4" fillId="2" borderId="23" xfId="0" applyNumberFormat="1" applyFont="1" applyFill="1" applyBorder="1" applyAlignment="1">
      <alignment horizontal="right"/>
    </xf>
    <xf numFmtId="0" fontId="1" fillId="2" borderId="0" xfId="0" applyFont="1" applyFill="1" applyBorder="1"/>
    <xf numFmtId="2" fontId="4" fillId="2" borderId="1" xfId="1" applyNumberFormat="1" applyFont="1" applyFill="1" applyBorder="1"/>
    <xf numFmtId="0" fontId="1" fillId="0" borderId="12" xfId="0" applyFont="1" applyBorder="1"/>
    <xf numFmtId="164" fontId="4" fillId="0" borderId="4" xfId="0" applyNumberFormat="1" applyFont="1" applyFill="1" applyBorder="1" applyAlignment="1">
      <alignment horizontal="right" vertical="center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90" zoomScaleNormal="90" workbookViewId="0">
      <selection activeCell="E13" sqref="E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58" t="s">
        <v>13</v>
      </c>
      <c r="C1" s="59"/>
      <c r="D1" s="60"/>
      <c r="E1" s="1" t="s">
        <v>10</v>
      </c>
      <c r="F1" s="2"/>
      <c r="G1" s="1"/>
      <c r="H1" s="1"/>
      <c r="I1" s="1" t="s">
        <v>1</v>
      </c>
      <c r="J1" s="3" t="s">
        <v>45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34" t="s">
        <v>8</v>
      </c>
    </row>
    <row r="4" spans="1:10" x14ac:dyDescent="0.25">
      <c r="A4" s="14" t="s">
        <v>14</v>
      </c>
      <c r="B4" s="38" t="s">
        <v>25</v>
      </c>
      <c r="C4" s="53" t="s">
        <v>18</v>
      </c>
      <c r="D4" s="32" t="s">
        <v>26</v>
      </c>
      <c r="E4" s="15">
        <v>150</v>
      </c>
      <c r="F4" s="61">
        <v>53</v>
      </c>
      <c r="G4" s="54">
        <v>145.5</v>
      </c>
      <c r="H4" s="54">
        <f>2.9*1.5</f>
        <v>4.3499999999999996</v>
      </c>
      <c r="I4" s="54">
        <f>3.5*1.5</f>
        <v>5.25</v>
      </c>
      <c r="J4" s="55">
        <f>13.4*1.5</f>
        <v>20.100000000000001</v>
      </c>
    </row>
    <row r="5" spans="1:10" x14ac:dyDescent="0.25">
      <c r="A5" s="14"/>
      <c r="B5" s="9" t="s">
        <v>22</v>
      </c>
      <c r="C5" s="56" t="s">
        <v>28</v>
      </c>
      <c r="D5" s="32" t="s">
        <v>29</v>
      </c>
      <c r="E5" s="15">
        <v>30</v>
      </c>
      <c r="F5" s="19">
        <v>20.58</v>
      </c>
      <c r="G5" s="62">
        <v>107.5</v>
      </c>
      <c r="H5" s="29">
        <v>7</v>
      </c>
      <c r="I5" s="29">
        <v>8.8000000000000007</v>
      </c>
      <c r="J5" s="43">
        <v>0</v>
      </c>
    </row>
    <row r="6" spans="1:10" x14ac:dyDescent="0.25">
      <c r="A6" s="14"/>
      <c r="B6" s="9" t="s">
        <v>23</v>
      </c>
      <c r="C6" s="21" t="s">
        <v>30</v>
      </c>
      <c r="D6" s="63" t="s">
        <v>31</v>
      </c>
      <c r="E6" s="10">
        <v>210</v>
      </c>
      <c r="F6" s="20">
        <v>21.4</v>
      </c>
      <c r="G6" s="29">
        <v>295.33</v>
      </c>
      <c r="H6" s="29">
        <v>5.8</v>
      </c>
      <c r="I6" s="29">
        <v>10.66</v>
      </c>
      <c r="J6" s="43">
        <v>42.66</v>
      </c>
    </row>
    <row r="7" spans="1:10" x14ac:dyDescent="0.25">
      <c r="A7" s="14"/>
      <c r="B7" s="25" t="s">
        <v>15</v>
      </c>
      <c r="C7" s="37" t="s">
        <v>32</v>
      </c>
      <c r="D7" s="13" t="s">
        <v>33</v>
      </c>
      <c r="E7" s="10">
        <v>200</v>
      </c>
      <c r="F7" s="20">
        <v>1.36</v>
      </c>
      <c r="G7" s="35">
        <v>26.8</v>
      </c>
      <c r="H7" s="35">
        <v>0.2</v>
      </c>
      <c r="I7" s="35">
        <v>0</v>
      </c>
      <c r="J7" s="36">
        <v>6.5</v>
      </c>
    </row>
    <row r="8" spans="1:10" x14ac:dyDescent="0.25">
      <c r="A8" s="14"/>
      <c r="B8" s="25" t="s">
        <v>17</v>
      </c>
      <c r="C8" s="26" t="s">
        <v>18</v>
      </c>
      <c r="D8" s="13" t="s">
        <v>34</v>
      </c>
      <c r="E8" s="11">
        <v>77</v>
      </c>
      <c r="F8" s="16">
        <v>22.67</v>
      </c>
      <c r="G8" s="62">
        <f>550*0.77</f>
        <v>423.5</v>
      </c>
      <c r="H8" s="62">
        <f>14.1*0.77</f>
        <v>10.856999999999999</v>
      </c>
      <c r="I8" s="62">
        <f>11.5*0.77</f>
        <v>8.8550000000000004</v>
      </c>
      <c r="J8" s="64">
        <f>96*0.77</f>
        <v>73.92</v>
      </c>
    </row>
    <row r="9" spans="1:10" x14ac:dyDescent="0.25">
      <c r="A9" s="31"/>
      <c r="B9" s="25" t="s">
        <v>17</v>
      </c>
      <c r="C9" s="26" t="s">
        <v>18</v>
      </c>
      <c r="D9" s="13" t="s">
        <v>19</v>
      </c>
      <c r="E9" s="10">
        <v>30</v>
      </c>
      <c r="F9" s="17">
        <v>2.71</v>
      </c>
      <c r="G9" s="22">
        <v>63</v>
      </c>
      <c r="H9" s="22">
        <v>1.8</v>
      </c>
      <c r="I9" s="22">
        <v>0.3</v>
      </c>
      <c r="J9" s="23">
        <v>12.9</v>
      </c>
    </row>
    <row r="10" spans="1:10" x14ac:dyDescent="0.25">
      <c r="A10" s="31"/>
      <c r="B10" s="25"/>
      <c r="C10" s="26"/>
      <c r="D10" s="13"/>
      <c r="E10" s="10">
        <f>SUM(E4:E9)</f>
        <v>697</v>
      </c>
      <c r="F10" s="16">
        <f>SUM(F4:F9)</f>
        <v>121.71999999999998</v>
      </c>
      <c r="G10" s="65">
        <f>SUM(G4:G9)</f>
        <v>1061.6299999999999</v>
      </c>
      <c r="H10" s="66">
        <f>SUM(H4:H9)</f>
        <v>30.006999999999998</v>
      </c>
      <c r="I10" s="66">
        <f>SUM(I4:I9)</f>
        <v>33.864999999999995</v>
      </c>
      <c r="J10" s="67">
        <f>SUM(J4:J9)</f>
        <v>156.08000000000001</v>
      </c>
    </row>
    <row r="11" spans="1:10" ht="15.75" thickBot="1" x14ac:dyDescent="0.3">
      <c r="A11" s="12"/>
      <c r="B11" s="27"/>
      <c r="C11" s="68"/>
      <c r="D11" s="69"/>
      <c r="E11" s="24"/>
      <c r="F11" s="18"/>
      <c r="G11" s="70"/>
      <c r="H11" s="71"/>
      <c r="I11" s="71"/>
      <c r="J11" s="72"/>
    </row>
    <row r="12" spans="1:10" x14ac:dyDescent="0.25">
      <c r="A12" s="14" t="s">
        <v>9</v>
      </c>
      <c r="B12" s="38" t="s">
        <v>22</v>
      </c>
      <c r="C12" s="21" t="s">
        <v>35</v>
      </c>
      <c r="D12" s="73" t="s">
        <v>36</v>
      </c>
      <c r="E12" s="10">
        <v>80</v>
      </c>
      <c r="F12" s="19">
        <v>18.14</v>
      </c>
      <c r="G12" s="74">
        <f>47*1.8</f>
        <v>84.600000000000009</v>
      </c>
      <c r="H12" s="75">
        <f>0.4*1.8</f>
        <v>0.72000000000000008</v>
      </c>
      <c r="I12" s="75">
        <f>0.4*1.8</f>
        <v>0.72000000000000008</v>
      </c>
      <c r="J12" s="76">
        <f>9.8*1.8</f>
        <v>17.64</v>
      </c>
    </row>
    <row r="13" spans="1:10" x14ac:dyDescent="0.25">
      <c r="A13" s="14"/>
      <c r="B13" s="9" t="s">
        <v>20</v>
      </c>
      <c r="C13" s="56" t="s">
        <v>37</v>
      </c>
      <c r="D13" s="52" t="s">
        <v>38</v>
      </c>
      <c r="E13" s="15">
        <v>225</v>
      </c>
      <c r="F13" s="19">
        <v>19.940000000000001</v>
      </c>
      <c r="G13" s="77">
        <v>153</v>
      </c>
      <c r="H13" s="77">
        <v>8.24</v>
      </c>
      <c r="I13" s="77">
        <v>8.6999999999999993</v>
      </c>
      <c r="J13" s="78">
        <v>8.6999999999999993</v>
      </c>
    </row>
    <row r="14" spans="1:10" x14ac:dyDescent="0.25">
      <c r="A14" s="14"/>
      <c r="B14" s="33" t="s">
        <v>21</v>
      </c>
      <c r="C14" s="79" t="s">
        <v>39</v>
      </c>
      <c r="D14" s="13" t="s">
        <v>40</v>
      </c>
      <c r="E14" s="10">
        <v>90</v>
      </c>
      <c r="F14" s="80">
        <v>27.92</v>
      </c>
      <c r="G14" s="29">
        <v>152.5</v>
      </c>
      <c r="H14" s="29">
        <v>17.3</v>
      </c>
      <c r="I14" s="29">
        <v>4</v>
      </c>
      <c r="J14" s="43">
        <v>12.1</v>
      </c>
    </row>
    <row r="15" spans="1:10" x14ac:dyDescent="0.25">
      <c r="A15" s="14"/>
      <c r="B15" s="81" t="s">
        <v>41</v>
      </c>
      <c r="C15" s="21" t="s">
        <v>42</v>
      </c>
      <c r="D15" s="13" t="s">
        <v>43</v>
      </c>
      <c r="E15" s="10">
        <v>150</v>
      </c>
      <c r="F15" s="20">
        <v>9.17</v>
      </c>
      <c r="G15" s="30">
        <v>200</v>
      </c>
      <c r="H15" s="30">
        <v>36.4</v>
      </c>
      <c r="I15" s="30">
        <v>43</v>
      </c>
      <c r="J15" s="82">
        <v>36.700000000000003</v>
      </c>
    </row>
    <row r="16" spans="1:10" x14ac:dyDescent="0.25">
      <c r="A16" s="14"/>
      <c r="B16" s="25" t="s">
        <v>15</v>
      </c>
      <c r="C16" s="28" t="s">
        <v>27</v>
      </c>
      <c r="D16" s="13" t="s">
        <v>44</v>
      </c>
      <c r="E16" s="11">
        <v>200</v>
      </c>
      <c r="F16" s="17">
        <v>10.37</v>
      </c>
      <c r="G16" s="30">
        <v>114.6</v>
      </c>
      <c r="H16" s="30">
        <v>0.1</v>
      </c>
      <c r="I16" s="30">
        <v>0.1</v>
      </c>
      <c r="J16" s="57">
        <v>27.9</v>
      </c>
    </row>
    <row r="17" spans="1:10" x14ac:dyDescent="0.25">
      <c r="A17" s="14"/>
      <c r="B17" s="25" t="s">
        <v>17</v>
      </c>
      <c r="C17" s="26" t="s">
        <v>18</v>
      </c>
      <c r="D17" s="13" t="s">
        <v>19</v>
      </c>
      <c r="E17" s="10">
        <v>30</v>
      </c>
      <c r="F17" s="17">
        <v>2.71</v>
      </c>
      <c r="G17" s="22">
        <v>63</v>
      </c>
      <c r="H17" s="22">
        <v>1.8</v>
      </c>
      <c r="I17" s="22">
        <v>0.3</v>
      </c>
      <c r="J17" s="23">
        <v>12.9</v>
      </c>
    </row>
    <row r="18" spans="1:10" x14ac:dyDescent="0.25">
      <c r="A18" s="14"/>
      <c r="B18" s="25" t="s">
        <v>17</v>
      </c>
      <c r="C18" s="26" t="s">
        <v>18</v>
      </c>
      <c r="D18" s="13" t="s">
        <v>24</v>
      </c>
      <c r="E18" s="11">
        <v>30</v>
      </c>
      <c r="F18" s="17">
        <v>2.67</v>
      </c>
      <c r="G18" s="22">
        <v>57</v>
      </c>
      <c r="H18" s="22">
        <v>1.8</v>
      </c>
      <c r="I18" s="22">
        <v>0.3</v>
      </c>
      <c r="J18" s="23">
        <v>11.4</v>
      </c>
    </row>
    <row r="19" spans="1:10" x14ac:dyDescent="0.25">
      <c r="A19" s="14"/>
      <c r="B19" s="9"/>
      <c r="C19" s="28"/>
      <c r="D19" s="39"/>
      <c r="E19" s="10">
        <f>SUM(E12:E18)</f>
        <v>805</v>
      </c>
      <c r="F19" s="16">
        <f>SUM(F12:F18)</f>
        <v>90.92</v>
      </c>
      <c r="G19" s="40">
        <f>SUM(G12:G18)</f>
        <v>824.7</v>
      </c>
      <c r="H19" s="41">
        <f>SUM(H12:H18)</f>
        <v>66.36</v>
      </c>
      <c r="I19" s="41">
        <f>SUM(I12:I18)</f>
        <v>57.12</v>
      </c>
      <c r="J19" s="42">
        <f>SUM(J12:J18)</f>
        <v>127.34</v>
      </c>
    </row>
    <row r="20" spans="1:10" ht="15.75" thickBot="1" x14ac:dyDescent="0.3">
      <c r="A20" s="44"/>
      <c r="B20" s="12"/>
      <c r="C20" s="45"/>
      <c r="D20" s="46"/>
      <c r="E20" s="47"/>
      <c r="F20" s="48"/>
      <c r="G20" s="49"/>
      <c r="H20" s="50"/>
      <c r="I20" s="50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2023-02-17T05:16:21Z</dcterms:modified>
</cp:coreProperties>
</file>