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J11" i="1"/>
  <c r="J18" i="1" s="1"/>
  <c r="I11" i="1"/>
  <c r="I18" i="1" s="1"/>
  <c r="H11" i="1"/>
  <c r="H18" i="1" s="1"/>
  <c r="G11" i="1"/>
  <c r="G18" i="1" s="1"/>
  <c r="F11" i="1"/>
  <c r="F18" i="1" s="1"/>
  <c r="G5" i="1"/>
  <c r="J4" i="1"/>
  <c r="J9" i="1" s="1"/>
  <c r="I4" i="1"/>
  <c r="I9" i="1" s="1"/>
  <c r="H4" i="1"/>
  <c r="H9" i="1" s="1"/>
  <c r="G4" i="1"/>
  <c r="G9" i="1" s="1"/>
  <c r="F4" i="1"/>
  <c r="F9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<sst xmlns="http://schemas.openxmlformats.org/spreadsheetml/2006/main" count="53" uniqueCount="44">
  <si>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</si>
  <si>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</si>
  <si>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</si>
  <si>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</si>
  <si>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</si>
  <si>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</si>
  <si>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</si>
  <si>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</si>
  <si>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</si>
  <si>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</si>
  <si>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</si>
  <si>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</si>
  <si>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</si>
  <si>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</si>
  <si>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</si>
  <si>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</si>
  <si>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</si>
  <si>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</si>
  <si>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</si>
  <si>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</si>
  <si>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</si>
  <si>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</si>
  <si>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</si>
  <si>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2 блюдо</t>
  </si>
  <si>
    <t>№ 342 сб.2011г.</t>
  </si>
  <si>
    <t>гарнир</t>
  </si>
  <si>
    <t>Компот из св. яблок</t>
  </si>
  <si>
    <t>КО</t>
  </si>
  <si>
    <t>2023-02-03</t>
  </si>
  <si>
    <t>фрукты</t>
  </si>
  <si>
    <t>акт</t>
  </si>
  <si>
    <t>Яблоко</t>
  </si>
  <si>
    <t>№ 279 сб.2011г.</t>
  </si>
  <si>
    <t>Тефтели из говядины с соусом</t>
  </si>
  <si>
    <t>№ 302 сб.2011г.</t>
  </si>
  <si>
    <t>Каша гречневая</t>
  </si>
  <si>
    <t>Напиток апельсиновый</t>
  </si>
  <si>
    <t>Груша</t>
  </si>
  <si>
    <t>№ 99,241 сб.2011г.</t>
  </si>
  <si>
    <t>Суп из овощей с говядиной отварной</t>
  </si>
  <si>
    <t>Т.18 сб.1981 г.</t>
  </si>
  <si>
    <t>Сосиска отварная</t>
  </si>
  <si>
    <t>№ 305 сб.2011г.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</si>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</sst>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9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5" fillId="0" borderId="18" xfId="0" applyFont="1" applyBorder="1"/>
    <xf numFmtId="0" fontId="4" fillId="2" borderId="21" xfId="2" applyNumberFormat="1" applyFont="1" applyFill="1" applyBorder="1" applyAlignment="1">
      <alignment horizontal="center"/>
    </xf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4" fillId="2" borderId="19" xfId="0" applyFont="1" applyFill="1" applyBorder="1"/>
    <xf numFmtId="0" fontId="1" fillId="0" borderId="18" xfId="0" applyFont="1" applyBorder="1"/>
    <xf numFmtId="164" fontId="4" fillId="2" borderId="19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0" fontId="1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4" fillId="2" borderId="21" xfId="0" applyFont="1" applyFill="1" applyBorder="1"/>
    <xf numFmtId="2" fontId="4" fillId="2" borderId="19" xfId="1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0" borderId="28" xfId="0" applyFont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5" xfId="2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164" fontId="4" fillId="2" borderId="27" xfId="0" applyNumberFormat="1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/>
    <xf numFmtId="164" fontId="4" fillId="2" borderId="29" xfId="0" applyNumberFormat="1" applyFont="1" applyFill="1" applyBorder="1" applyAlignment="1"/>
    <xf numFmtId="2" fontId="4" fillId="2" borderId="25" xfId="1" applyNumberFormat="1" applyFont="1" applyFill="1" applyBorder="1" applyAlignment="1"/>
    <xf numFmtId="0" fontId="1" fillId="0" borderId="13" xfId="0" applyFont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1" xfId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5" xfId="1" applyFont="1" applyFill="1" applyBorder="1"/>
    <xf numFmtId="164" fontId="4" fillId="2" borderId="25" xfId="0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21" xfId="0" applyNumberFormat="1" applyFont="1" applyFill="1" applyBorder="1" applyAlignment="1">
      <alignment horizontal="right" vertical="center"/>
    </xf>
    <xf numFmtId="164" fontId="4" fillId="0" borderId="21" xfId="0" applyNumberFormat="1" applyFont="1" applyFill="1" applyBorder="1" applyAlignment="1">
      <alignment horizontal="right" vertical="center"/>
    </xf>
    <xf numFmtId="0" fontId="1" fillId="0" borderId="23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69" t="s">
        <v>29</v>
      </c>
      <c r="C4" s="70" t="s">
        <v>30</v>
      </c>
      <c r="D4" s="71" t="s">
        <v>31</v>
      </c>
      <c r="E4" s="52">
        <v>150</v>
      </c>
      <c r="F4" s="61">
        <f>0.15*155</f>
        <v>23.25</v>
      </c>
      <c r="G4" s="72">
        <f>47*1.5</f>
        <v>70.5</v>
      </c>
      <c r="H4" s="72">
        <f>0.4*1.5</f>
        <v>0.60000000000000009</v>
      </c>
      <c r="I4" s="72">
        <f>0.4*1.5</f>
        <v>0.60000000000000009</v>
      </c>
      <c r="J4" s="73">
        <f>9.8*1.5</f>
        <v>14.700000000000001</v>
      </c>
    </row>
    <row r="5" spans="1:10" x14ac:dyDescent="0.25">
      <c r="A5" s="14"/>
      <c r="B5" s="10" t="s">
        <v>22</v>
      </c>
      <c r="C5" s="38" t="s">
        <v>32</v>
      </c>
      <c r="D5" s="13" t="s">
        <v>33</v>
      </c>
      <c r="E5" s="11">
        <v>165</v>
      </c>
      <c r="F5" s="19">
        <v>47.87</v>
      </c>
      <c r="G5" s="18">
        <f>0.15*155</f>
        <v>23.25</v>
      </c>
      <c r="H5" s="74">
        <v>12.3</v>
      </c>
      <c r="I5" s="75">
        <v>10.95</v>
      </c>
      <c r="J5" s="75">
        <v>7.5</v>
      </c>
    </row>
    <row r="6" spans="1:10" x14ac:dyDescent="0.25">
      <c r="A6" s="14"/>
      <c r="B6" s="62" t="s">
        <v>25</v>
      </c>
      <c r="C6" s="38" t="s">
        <v>34</v>
      </c>
      <c r="D6" s="13" t="s">
        <v>35</v>
      </c>
      <c r="E6" s="11">
        <v>150</v>
      </c>
      <c r="F6" s="19">
        <v>12.48</v>
      </c>
      <c r="G6" s="26">
        <v>243.8</v>
      </c>
      <c r="H6" s="26">
        <v>8.6</v>
      </c>
      <c r="I6" s="26">
        <v>6.1</v>
      </c>
      <c r="J6" s="27">
        <v>38.6</v>
      </c>
    </row>
    <row r="7" spans="1:10" x14ac:dyDescent="0.25">
      <c r="A7" s="14"/>
      <c r="B7" s="22" t="s">
        <v>15</v>
      </c>
      <c r="C7" s="23" t="s">
        <v>27</v>
      </c>
      <c r="D7" s="13" t="s">
        <v>36</v>
      </c>
      <c r="E7" s="12">
        <v>200</v>
      </c>
      <c r="F7" s="55">
        <v>6.34</v>
      </c>
      <c r="G7" s="26">
        <v>105.22</v>
      </c>
      <c r="H7" s="63">
        <v>0.2</v>
      </c>
      <c r="I7" s="63">
        <v>0</v>
      </c>
      <c r="J7" s="64">
        <v>25.73</v>
      </c>
    </row>
    <row r="8" spans="1:10" x14ac:dyDescent="0.25">
      <c r="A8" s="32"/>
      <c r="B8" s="22" t="s">
        <v>17</v>
      </c>
      <c r="C8" s="41" t="s">
        <v>18</v>
      </c>
      <c r="D8" s="13" t="s">
        <v>19</v>
      </c>
      <c r="E8" s="11">
        <v>30</v>
      </c>
      <c r="F8" s="17">
        <v>2.71</v>
      </c>
      <c r="G8" s="20">
        <v>63</v>
      </c>
      <c r="H8" s="20">
        <v>1.8</v>
      </c>
      <c r="I8" s="20">
        <v>0.3</v>
      </c>
      <c r="J8" s="21">
        <v>12.9</v>
      </c>
    </row>
    <row r="9" spans="1:10" x14ac:dyDescent="0.25">
      <c r="A9" s="32"/>
      <c r="B9" s="28"/>
      <c r="C9" s="30"/>
      <c r="D9" s="31"/>
      <c r="E9" s="12">
        <f>SUM(E4:E8)</f>
        <v>695</v>
      </c>
      <c r="F9" s="43">
        <f>SUM(F4:F8)</f>
        <v>92.65</v>
      </c>
      <c r="G9" s="44">
        <f>SUM(G4:G8)</f>
        <v>505.77</v>
      </c>
      <c r="H9" s="33">
        <f>SUM(H4:H8)</f>
        <v>23.5</v>
      </c>
      <c r="I9" s="33">
        <f>SUM(I4:I8)</f>
        <v>17.95</v>
      </c>
      <c r="J9" s="34">
        <f>SUM(J4:J8)</f>
        <v>99.43</v>
      </c>
    </row>
    <row r="10" spans="1:10" ht="15.75" thickBot="1" x14ac:dyDescent="0.3">
      <c r="A10" s="45"/>
      <c r="B10" s="24"/>
      <c r="C10" s="25"/>
      <c r="D10" s="46"/>
      <c r="E10" s="47"/>
      <c r="F10" s="48"/>
      <c r="G10" s="49"/>
      <c r="H10" s="50"/>
      <c r="I10" s="50"/>
      <c r="J10" s="51"/>
    </row>
    <row r="11" spans="1:10" x14ac:dyDescent="0.25">
      <c r="A11" s="16" t="s">
        <v>9</v>
      </c>
      <c r="B11" s="69" t="s">
        <v>29</v>
      </c>
      <c r="C11" s="70" t="s">
        <v>30</v>
      </c>
      <c r="D11" s="71" t="s">
        <v>37</v>
      </c>
      <c r="E11" s="52">
        <v>220</v>
      </c>
      <c r="F11" s="61">
        <f>0.22*185</f>
        <v>40.700000000000003</v>
      </c>
      <c r="G11" s="72">
        <f>47*2.2</f>
        <v>103.4</v>
      </c>
      <c r="H11" s="72">
        <f>0.4*2.2</f>
        <v>0.88000000000000012</v>
      </c>
      <c r="I11" s="72">
        <f>0.4*2.2</f>
        <v>0.88000000000000012</v>
      </c>
      <c r="J11" s="73">
        <f>9.8*2.2</f>
        <v>21.560000000000002</v>
      </c>
    </row>
    <row r="12" spans="1:10" x14ac:dyDescent="0.25">
      <c r="A12" s="14"/>
      <c r="B12" s="10" t="s">
        <v>20</v>
      </c>
      <c r="C12" s="38" t="s">
        <v>38</v>
      </c>
      <c r="D12" s="42" t="s">
        <v>39</v>
      </c>
      <c r="E12" s="15">
        <v>225</v>
      </c>
      <c r="F12" s="18">
        <v>33.200000000000003</v>
      </c>
      <c r="G12" s="39">
        <v>146.19999999999999</v>
      </c>
      <c r="H12" s="39">
        <v>8</v>
      </c>
      <c r="I12" s="39">
        <v>8.8000000000000007</v>
      </c>
      <c r="J12" s="40">
        <v>7.3</v>
      </c>
    </row>
    <row r="13" spans="1:10" x14ac:dyDescent="0.25">
      <c r="A13" s="14"/>
      <c r="B13" s="37" t="s">
        <v>23</v>
      </c>
      <c r="C13" s="76" t="s">
        <v>40</v>
      </c>
      <c r="D13" s="65" t="s">
        <v>41</v>
      </c>
      <c r="E13" s="12">
        <v>100</v>
      </c>
      <c r="F13" s="19">
        <v>48.72</v>
      </c>
      <c r="G13" s="63">
        <v>192</v>
      </c>
      <c r="H13" s="63">
        <v>12</v>
      </c>
      <c r="I13" s="63">
        <v>16</v>
      </c>
      <c r="J13" s="64">
        <v>0</v>
      </c>
    </row>
    <row r="14" spans="1:10" x14ac:dyDescent="0.25">
      <c r="A14" s="14"/>
      <c r="B14" s="37" t="s">
        <v>25</v>
      </c>
      <c r="C14" s="38" t="s">
        <v>42</v>
      </c>
      <c r="D14" s="13" t="s">
        <v>43</v>
      </c>
      <c r="E14" s="11">
        <v>150</v>
      </c>
      <c r="F14" s="19">
        <v>9.17</v>
      </c>
      <c r="G14" s="29">
        <v>200</v>
      </c>
      <c r="H14" s="29">
        <v>36.4</v>
      </c>
      <c r="I14" s="29">
        <v>43</v>
      </c>
      <c r="J14" s="64">
        <v>36.700000000000003</v>
      </c>
    </row>
    <row r="15" spans="1:10" x14ac:dyDescent="0.25">
      <c r="A15" s="14"/>
      <c r="B15" s="22" t="s">
        <v>15</v>
      </c>
      <c r="C15" s="41" t="s">
        <v>24</v>
      </c>
      <c r="D15" s="13" t="s">
        <v>26</v>
      </c>
      <c r="E15" s="12">
        <v>200</v>
      </c>
      <c r="F15" s="17">
        <v>9.1999999999999993</v>
      </c>
      <c r="G15" s="29">
        <v>114.6</v>
      </c>
      <c r="H15" s="29">
        <v>0.1</v>
      </c>
      <c r="I15" s="29">
        <v>0.1</v>
      </c>
      <c r="J15" s="53">
        <v>27.9</v>
      </c>
    </row>
    <row r="16" spans="1:10" x14ac:dyDescent="0.25">
      <c r="A16" s="14"/>
      <c r="B16" s="22" t="s">
        <v>17</v>
      </c>
      <c r="C16" s="41" t="s">
        <v>18</v>
      </c>
      <c r="D16" s="13" t="s">
        <v>19</v>
      </c>
      <c r="E16" s="11">
        <v>30</v>
      </c>
      <c r="F16" s="17">
        <v>2.71</v>
      </c>
      <c r="G16" s="20">
        <v>63</v>
      </c>
      <c r="H16" s="20">
        <v>1.8</v>
      </c>
      <c r="I16" s="20">
        <v>0.3</v>
      </c>
      <c r="J16" s="21">
        <v>12.9</v>
      </c>
    </row>
    <row r="17" spans="1:10" x14ac:dyDescent="0.25">
      <c r="A17" s="14"/>
      <c r="B17" s="22" t="s">
        <v>17</v>
      </c>
      <c r="C17" s="23" t="s">
        <v>18</v>
      </c>
      <c r="D17" s="13" t="s">
        <v>21</v>
      </c>
      <c r="E17" s="12">
        <v>30</v>
      </c>
      <c r="F17" s="17">
        <v>2.67</v>
      </c>
      <c r="G17" s="20">
        <v>57</v>
      </c>
      <c r="H17" s="20">
        <v>1.8</v>
      </c>
      <c r="I17" s="20">
        <v>0.3</v>
      </c>
      <c r="J17" s="21">
        <v>11.4</v>
      </c>
    </row>
    <row r="18" spans="1:10" x14ac:dyDescent="0.25">
      <c r="A18" s="14"/>
      <c r="B18" s="28"/>
      <c r="C18" s="30"/>
      <c r="D18" s="31"/>
      <c r="E18" s="54">
        <f>SUM(E11:E17)</f>
        <v>955</v>
      </c>
      <c r="F18" s="55">
        <f>SUM(F11:F17)</f>
        <v>146.36999999999998</v>
      </c>
      <c r="G18" s="56">
        <f>SUM(G11:G17)</f>
        <v>876.2</v>
      </c>
      <c r="H18" s="57">
        <f>SUM(H11:H17)</f>
        <v>60.98</v>
      </c>
      <c r="I18" s="57">
        <f>SUM(I11:I17)</f>
        <v>69.38</v>
      </c>
      <c r="J18" s="58">
        <f>SUM(J11:J17)</f>
        <v>117.76000000000002</v>
      </c>
    </row>
    <row r="19" spans="1:10" ht="15.75" thickBot="1" x14ac:dyDescent="0.3">
      <c r="A19" s="45"/>
      <c r="B19" s="24"/>
      <c r="C19" s="25"/>
      <c r="D19" s="46"/>
      <c r="E19" s="47"/>
      <c r="F19" s="59"/>
      <c r="G19" s="60"/>
      <c r="H19" s="35"/>
      <c r="I19" s="35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2023-02-02T05:42:29Z</dcterms:modified>
</cp:coreProperties>
</file>