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H19" i="1"/>
  <c r="F19" i="1"/>
  <c r="J11" i="1"/>
  <c r="I11" i="1"/>
  <c r="I19" i="1" s="1"/>
  <c r="H11" i="1"/>
  <c r="G11" i="1"/>
  <c r="G19" i="1" s="1"/>
  <c r="I9" i="1"/>
  <c r="G9" i="1"/>
  <c r="J6" i="1"/>
  <c r="J9" i="1" s="1"/>
  <c r="I6" i="1"/>
  <c r="H6" i="1"/>
  <c r="H9" i="1" s="1"/>
  <c r="G6" i="1"/>
  <c r="F6" i="1"/>
  <c r="F9" i="1" s="1"/>
</calcChain>
</file>

<file path=xl/sharedStrings.xml><?xml version="1.0" encoding="utf-8"?>
<sst xmlns="http://schemas.openxmlformats.org/spreadsheetml/2006/main" count="61" uniqueCount="47">
  <si>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</si>
  <si>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</si>
  <si>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</si>
  <si>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</si>
  <si>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</si>
  <si>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</si>
  <si>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</si>
  <si>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</si>
  <si>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</si>
  <si>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</si>
  <si>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</si>
  <si>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</si>
  <si>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</si>
  <si>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</si>
  <si>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</si>
  <si>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</si>
  <si>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</si>
  <si>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</si>
  <si>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</si>
  <si>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</si>
  <si>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</si>
  <si>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</si>
  <si>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</si>
  <si>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гарнир</t>
  </si>
  <si>
    <t>закуска</t>
  </si>
  <si>
    <t>фрукты</t>
  </si>
  <si>
    <t>2 блюдо</t>
  </si>
  <si>
    <t>№ 223 сб.2011г.</t>
  </si>
  <si>
    <t>Запеканка из творога со с джемом</t>
  </si>
  <si>
    <t>165/25</t>
  </si>
  <si>
    <t>№ 54-2гн-2020</t>
  </si>
  <si>
    <t>Чай с сахаром</t>
  </si>
  <si>
    <t>сладкое</t>
  </si>
  <si>
    <t>Печенье</t>
  </si>
  <si>
    <t>Клубника</t>
  </si>
  <si>
    <t>шт.</t>
  </si>
  <si>
    <t>Т. 32 сб. 81г.</t>
  </si>
  <si>
    <t>Салат из редиса</t>
  </si>
  <si>
    <t>1/075</t>
  </si>
  <si>
    <t>№ 82,241 сб.2011г.</t>
  </si>
  <si>
    <t>Борщ с укропом,птицей  отварной</t>
  </si>
  <si>
    <t>200/2/25</t>
  </si>
  <si>
    <t>Т.18 сб.1981 г.</t>
  </si>
  <si>
    <t>Сосиска отварная</t>
  </si>
  <si>
    <t>№ 309 сб.2011г.</t>
  </si>
  <si>
    <t>Макаронные изделия отварные</t>
  </si>
  <si>
    <t>2022-12-05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</si>
</sst>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1" xfId="2" applyNumberFormat="1" applyFont="1" applyFill="1" applyBorder="1" applyAlignment="1">
      <alignment horizontal="center"/>
    </xf>
    <xf numFmtId="0" fontId="4" fillId="2" borderId="21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7" xfId="0" applyFont="1" applyBorder="1"/>
    <xf numFmtId="0" fontId="5" fillId="0" borderId="18" xfId="0" applyFont="1" applyBorder="1"/>
    <xf numFmtId="0" fontId="4" fillId="2" borderId="24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4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6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14" xfId="0" applyFont="1" applyFill="1" applyBorder="1"/>
    <xf numFmtId="0" fontId="1" fillId="2" borderId="25" xfId="0" applyFont="1" applyFill="1" applyBorder="1"/>
    <xf numFmtId="0" fontId="1" fillId="2" borderId="3" xfId="0" applyFont="1" applyFill="1" applyBorder="1"/>
    <xf numFmtId="2" fontId="4" fillId="2" borderId="2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4" xfId="0" applyFont="1" applyFill="1" applyBorder="1"/>
    <xf numFmtId="0" fontId="1" fillId="2" borderId="0" xfId="0" applyFont="1" applyFill="1" applyBorder="1"/>
    <xf numFmtId="2" fontId="4" fillId="2" borderId="21" xfId="1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0" fontId="4" fillId="2" borderId="1" xfId="1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1" t="s">
        <v>13</v>
      </c>
      <c r="C1" s="62"/>
      <c r="D1" s="63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21" t="s">
        <v>14</v>
      </c>
      <c r="B4" s="11" t="s">
        <v>22</v>
      </c>
      <c r="C4" s="49" t="s">
        <v>27</v>
      </c>
      <c r="D4" s="17" t="s">
        <v>28</v>
      </c>
      <c r="E4" s="12" t="s">
        <v>29</v>
      </c>
      <c r="F4" s="26">
        <v>102.6</v>
      </c>
      <c r="G4" s="64">
        <v>308.89999999999998</v>
      </c>
      <c r="H4" s="64">
        <v>23.8</v>
      </c>
      <c r="I4" s="64">
        <v>13.1</v>
      </c>
      <c r="J4" s="65">
        <v>18.7</v>
      </c>
    </row>
    <row r="5" spans="1:10" x14ac:dyDescent="0.25">
      <c r="A5" s="19"/>
      <c r="B5" s="40" t="s">
        <v>15</v>
      </c>
      <c r="C5" s="49" t="s">
        <v>30</v>
      </c>
      <c r="D5" s="17" t="s">
        <v>31</v>
      </c>
      <c r="E5" s="12">
        <v>200</v>
      </c>
      <c r="F5" s="26">
        <v>1.43</v>
      </c>
      <c r="G5" s="51">
        <v>26.8</v>
      </c>
      <c r="H5" s="51">
        <v>0.2</v>
      </c>
      <c r="I5" s="51">
        <v>0</v>
      </c>
      <c r="J5" s="52">
        <v>6.5</v>
      </c>
    </row>
    <row r="6" spans="1:10" x14ac:dyDescent="0.25">
      <c r="A6" s="19"/>
      <c r="B6" s="40" t="s">
        <v>32</v>
      </c>
      <c r="C6" s="41" t="s">
        <v>18</v>
      </c>
      <c r="D6" s="17" t="s">
        <v>33</v>
      </c>
      <c r="E6" s="12">
        <v>50</v>
      </c>
      <c r="F6" s="26">
        <f>0.05*199</f>
        <v>9.9500000000000011</v>
      </c>
      <c r="G6" s="47">
        <f>450*0.5</f>
        <v>225</v>
      </c>
      <c r="H6" s="47">
        <f>7*0.5</f>
        <v>3.5</v>
      </c>
      <c r="I6" s="47">
        <f>17*0.5</f>
        <v>8.5</v>
      </c>
      <c r="J6" s="53">
        <f>67*0.5</f>
        <v>33.5</v>
      </c>
    </row>
    <row r="7" spans="1:10" x14ac:dyDescent="0.25">
      <c r="A7" s="19"/>
      <c r="B7" s="40" t="s">
        <v>17</v>
      </c>
      <c r="C7" s="41" t="s">
        <v>18</v>
      </c>
      <c r="D7" s="17" t="s">
        <v>19</v>
      </c>
      <c r="E7" s="12">
        <v>30</v>
      </c>
      <c r="F7" s="23">
        <v>2.71</v>
      </c>
      <c r="G7" s="29">
        <v>63</v>
      </c>
      <c r="H7" s="29">
        <v>1.8</v>
      </c>
      <c r="I7" s="29">
        <v>0.3</v>
      </c>
      <c r="J7" s="30">
        <v>12.9</v>
      </c>
    </row>
    <row r="8" spans="1:10" x14ac:dyDescent="0.25">
      <c r="A8" s="19"/>
      <c r="B8" s="40" t="s">
        <v>25</v>
      </c>
      <c r="C8" s="41" t="s">
        <v>18</v>
      </c>
      <c r="D8" s="17" t="s">
        <v>34</v>
      </c>
      <c r="E8" s="12" t="s">
        <v>35</v>
      </c>
      <c r="F8" s="26">
        <v>500</v>
      </c>
      <c r="G8" s="50"/>
      <c r="H8" s="50"/>
      <c r="I8" s="50"/>
      <c r="J8" s="56"/>
    </row>
    <row r="9" spans="1:10" x14ac:dyDescent="0.25">
      <c r="A9" s="10"/>
      <c r="B9" s="42"/>
      <c r="C9" s="58"/>
      <c r="D9" s="14"/>
      <c r="E9" s="13"/>
      <c r="F9" s="59">
        <f>SUM(F4:F8)</f>
        <v>616.69000000000005</v>
      </c>
      <c r="G9" s="38">
        <f>SUM(G4:G8)</f>
        <v>623.70000000000005</v>
      </c>
      <c r="H9" s="46">
        <f>SUM(H4:H8)</f>
        <v>29.3</v>
      </c>
      <c r="I9" s="46">
        <f>SUM(I4:I8)</f>
        <v>21.900000000000002</v>
      </c>
      <c r="J9" s="39">
        <f>SUM(J4:J8)</f>
        <v>71.600000000000009</v>
      </c>
    </row>
    <row r="10" spans="1:10" ht="15.75" thickBot="1" x14ac:dyDescent="0.3">
      <c r="A10" s="15"/>
      <c r="B10" s="43"/>
      <c r="C10" s="44"/>
      <c r="D10" s="16"/>
      <c r="E10" s="34"/>
      <c r="F10" s="24"/>
      <c r="G10" s="35"/>
      <c r="H10" s="36"/>
      <c r="I10" s="36"/>
      <c r="J10" s="37"/>
    </row>
    <row r="11" spans="1:10" x14ac:dyDescent="0.25">
      <c r="A11" s="19" t="s">
        <v>9</v>
      </c>
      <c r="B11" s="11" t="s">
        <v>24</v>
      </c>
      <c r="C11" s="28" t="s">
        <v>36</v>
      </c>
      <c r="D11" s="57" t="s">
        <v>37</v>
      </c>
      <c r="E11" s="20" t="s">
        <v>38</v>
      </c>
      <c r="F11" s="25">
        <v>14.6</v>
      </c>
      <c r="G11" s="47">
        <f>142.8*0.75</f>
        <v>107.10000000000001</v>
      </c>
      <c r="H11" s="47">
        <f>2.6*0.75</f>
        <v>1.9500000000000002</v>
      </c>
      <c r="I11" s="47">
        <f>10.1*0.75</f>
        <v>7.5749999999999993</v>
      </c>
      <c r="J11" s="47">
        <f>10.3*0.75</f>
        <v>7.7250000000000005</v>
      </c>
    </row>
    <row r="12" spans="1:10" x14ac:dyDescent="0.25">
      <c r="A12" s="19"/>
      <c r="B12" s="11" t="s">
        <v>20</v>
      </c>
      <c r="C12" s="28" t="s">
        <v>39</v>
      </c>
      <c r="D12" s="57" t="s">
        <v>40</v>
      </c>
      <c r="E12" s="20" t="s">
        <v>41</v>
      </c>
      <c r="F12" s="25">
        <v>19.940000000000001</v>
      </c>
      <c r="G12" s="51">
        <v>153</v>
      </c>
      <c r="H12" s="51">
        <v>8.24</v>
      </c>
      <c r="I12" s="51">
        <v>8.6999999999999993</v>
      </c>
      <c r="J12" s="52">
        <v>8.6999999999999993</v>
      </c>
    </row>
    <row r="13" spans="1:10" x14ac:dyDescent="0.25">
      <c r="A13" s="19"/>
      <c r="B13" s="54" t="s">
        <v>26</v>
      </c>
      <c r="C13" s="18" t="s">
        <v>42</v>
      </c>
      <c r="D13" s="66" t="s">
        <v>43</v>
      </c>
      <c r="E13" s="13">
        <v>100</v>
      </c>
      <c r="F13" s="26">
        <v>48.72</v>
      </c>
      <c r="G13" s="55">
        <v>192</v>
      </c>
      <c r="H13" s="55">
        <v>12</v>
      </c>
      <c r="I13" s="55">
        <v>16</v>
      </c>
      <c r="J13" s="56">
        <v>0</v>
      </c>
    </row>
    <row r="14" spans="1:10" x14ac:dyDescent="0.25">
      <c r="A14" s="19"/>
      <c r="B14" s="27" t="s">
        <v>23</v>
      </c>
      <c r="C14" s="28" t="s">
        <v>44</v>
      </c>
      <c r="D14" s="48" t="s">
        <v>45</v>
      </c>
      <c r="E14" s="12">
        <v>200</v>
      </c>
      <c r="F14" s="26">
        <v>12.78</v>
      </c>
      <c r="G14" s="47">
        <v>242.4</v>
      </c>
      <c r="H14" s="47">
        <v>6.36</v>
      </c>
      <c r="I14" s="47">
        <v>6.6</v>
      </c>
      <c r="J14" s="47">
        <v>39.24</v>
      </c>
    </row>
    <row r="15" spans="1:10" x14ac:dyDescent="0.25">
      <c r="A15" s="19"/>
      <c r="B15" s="40" t="s">
        <v>15</v>
      </c>
      <c r="C15" s="49" t="s">
        <v>30</v>
      </c>
      <c r="D15" s="17" t="s">
        <v>31</v>
      </c>
      <c r="E15" s="12">
        <v>200</v>
      </c>
      <c r="F15" s="26">
        <v>1.43</v>
      </c>
      <c r="G15" s="51">
        <v>26.8</v>
      </c>
      <c r="H15" s="51">
        <v>0.2</v>
      </c>
      <c r="I15" s="51">
        <v>0</v>
      </c>
      <c r="J15" s="52">
        <v>6.5</v>
      </c>
    </row>
    <row r="16" spans="1:10" x14ac:dyDescent="0.25">
      <c r="A16" s="19"/>
      <c r="B16" s="40" t="s">
        <v>17</v>
      </c>
      <c r="C16" s="41" t="s">
        <v>18</v>
      </c>
      <c r="D16" s="17" t="s">
        <v>19</v>
      </c>
      <c r="E16" s="12">
        <v>30</v>
      </c>
      <c r="F16" s="23">
        <v>2.71</v>
      </c>
      <c r="G16" s="29">
        <v>63</v>
      </c>
      <c r="H16" s="29">
        <v>1.8</v>
      </c>
      <c r="I16" s="29">
        <v>0.3</v>
      </c>
      <c r="J16" s="30">
        <v>12.9</v>
      </c>
    </row>
    <row r="17" spans="1:10" x14ac:dyDescent="0.25">
      <c r="A17" s="19"/>
      <c r="B17" s="40" t="s">
        <v>17</v>
      </c>
      <c r="C17" s="45" t="s">
        <v>18</v>
      </c>
      <c r="D17" s="17" t="s">
        <v>21</v>
      </c>
      <c r="E17" s="60">
        <v>30</v>
      </c>
      <c r="F17" s="22">
        <v>2.67</v>
      </c>
      <c r="G17" s="31">
        <v>57</v>
      </c>
      <c r="H17" s="32">
        <v>1.8</v>
      </c>
      <c r="I17" s="32">
        <v>0.3</v>
      </c>
      <c r="J17" s="33">
        <v>11.4</v>
      </c>
    </row>
    <row r="18" spans="1:10" x14ac:dyDescent="0.25">
      <c r="A18" s="19"/>
      <c r="B18" s="40" t="s">
        <v>25</v>
      </c>
      <c r="C18" s="41" t="s">
        <v>18</v>
      </c>
      <c r="D18" s="17" t="s">
        <v>34</v>
      </c>
      <c r="E18" s="12" t="s">
        <v>35</v>
      </c>
      <c r="F18" s="26">
        <v>500</v>
      </c>
      <c r="G18" s="50"/>
      <c r="H18" s="46"/>
      <c r="I18" s="46"/>
      <c r="J18" s="39"/>
    </row>
    <row r="19" spans="1:10" x14ac:dyDescent="0.25">
      <c r="A19" s="19"/>
      <c r="B19" s="11"/>
      <c r="C19" s="45"/>
      <c r="D19" s="14"/>
      <c r="E19" s="13"/>
      <c r="F19" s="22">
        <f>SUM(F11:F18)</f>
        <v>602.85</v>
      </c>
      <c r="G19" s="38">
        <f>SUM(G11:G18)</f>
        <v>841.3</v>
      </c>
      <c r="H19" s="46">
        <f>SUM(H11:H18)</f>
        <v>32.35</v>
      </c>
      <c r="I19" s="46">
        <f>SUM(I11:I18)</f>
        <v>39.474999999999994</v>
      </c>
      <c r="J19" s="39">
        <f>SUM(J11:J18)</f>
        <v>86.465000000000018</v>
      </c>
    </row>
    <row r="20" spans="1:10" ht="15.75" thickBot="1" x14ac:dyDescent="0.3">
      <c r="A20" s="15"/>
      <c r="B20" s="43"/>
      <c r="C20" s="44"/>
      <c r="D20" s="16"/>
      <c r="E20" s="34"/>
      <c r="F20" s="24"/>
      <c r="G20" s="35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2022-12-04T22:13:13Z</dcterms:modified>
</cp:coreProperties>
</file>