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меню сайт 11.22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0" i="1"/>
  <c r="I18" i="1"/>
  <c r="H18" i="1"/>
  <c r="F18" i="1"/>
  <c r="J12" i="1"/>
  <c r="J18" i="1" s="1"/>
  <c r="G12" i="1"/>
  <c r="G18" i="1" s="1"/>
  <c r="F10" i="1"/>
  <c r="J8" i="1"/>
  <c r="J10" i="1" s="1"/>
  <c r="I8" i="1"/>
  <c r="H8" i="1"/>
  <c r="G8" i="1"/>
  <c r="G10" i="1" s="1"/>
  <c r="J4" i="1"/>
  <c r="I4" i="1"/>
  <c r="H4" i="1"/>
  <c r="I10" i="1" l="1"/>
  <c r="H10" i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<sst xmlns="http://schemas.openxmlformats.org/spreadsheetml/2006/main" count="53" uniqueCount="43">
  <si>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</si>
  <si>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</si>
  <si>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</si>
  <si>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</si>
  <si>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</si>
  <si>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</si>
  <si>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</si>
  <si>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</si>
  <si>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</si>
  <si>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</si>
  <si>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</si>
  <si>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</si>
  <si>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</si>
  <si>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</si>
  <si>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</si>
  <si>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</si>
  <si>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</si>
  <si>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</si>
  <si>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</si>
  <si>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</si>
  <si>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</si>
  <si>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</si>
  <si>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</si>
  <si>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гарнир</t>
  </si>
  <si>
    <t>Т.32 сб.1981 г.</t>
  </si>
  <si>
    <t>закуска</t>
  </si>
  <si>
    <t>№ 54-3гн-2020</t>
  </si>
  <si>
    <t>Чай с сахаром, лимоном</t>
  </si>
  <si>
    <t>Огурец консервированный</t>
  </si>
  <si>
    <t>№ 342 сб.2011г.</t>
  </si>
  <si>
    <t>2022-11-07</t>
  </si>
  <si>
    <t>сладкое</t>
  </si>
  <si>
    <t>Йогурт</t>
  </si>
  <si>
    <t>Т.33 сб.1981 г.</t>
  </si>
  <si>
    <t>Сыр</t>
  </si>
  <si>
    <t>№ 181 сб.2011г.</t>
  </si>
  <si>
    <t>Каша манная с маслом сливочным</t>
  </si>
  <si>
    <t>Булочка утренняя к чаю творожная</t>
  </si>
  <si>
    <t>№ 82,241 сб.2011г.</t>
  </si>
  <si>
    <t>Борщ с укропом,говядиной  отварной</t>
  </si>
  <si>
    <t>№ 54-11м-2020</t>
  </si>
  <si>
    <t>Плов из отварной говядины</t>
  </si>
  <si>
    <t xml:space="preserve">Компот из св.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</si>
</sst>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8" xfId="0" applyFont="1" applyBorder="1"/>
    <xf numFmtId="0" fontId="5" fillId="0" borderId="18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30" xfId="0" applyFont="1" applyBorder="1"/>
    <xf numFmtId="0" fontId="4" fillId="0" borderId="25" xfId="0" applyFont="1" applyBorder="1"/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1" xfId="0" applyNumberFormat="1" applyFont="1" applyFill="1" applyBorder="1" applyAlignment="1"/>
    <xf numFmtId="164" fontId="4" fillId="2" borderId="4" xfId="0" applyNumberFormat="1" applyFont="1" applyFill="1" applyBorder="1" applyAlignment="1">
      <alignment horizontal="right" vertical="center"/>
    </xf>
    <xf numFmtId="2" fontId="4" fillId="2" borderId="25" xfId="0" applyNumberFormat="1" applyFont="1" applyFill="1" applyBorder="1" applyAlignment="1">
      <alignment horizontal="right"/>
    </xf>
    <xf numFmtId="0" fontId="4" fillId="2" borderId="25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2" borderId="25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2" fontId="4" fillId="2" borderId="1" xfId="1" applyNumberFormat="1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F12" sqref="F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9" t="s">
        <v>13</v>
      </c>
      <c r="C1" s="70"/>
      <c r="D1" s="71"/>
      <c r="E1" s="1" t="s">
        <v>10</v>
      </c>
      <c r="F1" s="2"/>
      <c r="G1" s="1"/>
      <c r="H1" s="1"/>
      <c r="I1" s="1" t="s">
        <v>1</v>
      </c>
      <c r="J1" s="3" t="s">
        <v>30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21" t="s">
        <v>14</v>
      </c>
      <c r="B4" s="60" t="s">
        <v>31</v>
      </c>
      <c r="C4" s="42" t="s">
        <v>18</v>
      </c>
      <c r="D4" s="61" t="s">
        <v>32</v>
      </c>
      <c r="E4" s="20">
        <v>150</v>
      </c>
      <c r="F4" s="66">
        <v>50</v>
      </c>
      <c r="G4" s="72">
        <v>145.5</v>
      </c>
      <c r="H4" s="72">
        <f>2.9*1.5</f>
        <v>4.3499999999999996</v>
      </c>
      <c r="I4" s="72">
        <f>3.5*1.5</f>
        <v>5.25</v>
      </c>
      <c r="J4" s="73">
        <f>13.4*1.5</f>
        <v>20.100000000000001</v>
      </c>
    </row>
    <row r="5" spans="1:10" x14ac:dyDescent="0.35">
      <c r="A5" s="19"/>
      <c r="B5" s="11" t="s">
        <v>25</v>
      </c>
      <c r="C5" s="18" t="s">
        <v>33</v>
      </c>
      <c r="D5" s="61" t="s">
        <v>34</v>
      </c>
      <c r="E5" s="20">
        <v>30</v>
      </c>
      <c r="F5" s="25">
        <v>20.16</v>
      </c>
      <c r="G5" s="74">
        <v>107.5</v>
      </c>
      <c r="H5" s="49">
        <v>7</v>
      </c>
      <c r="I5" s="49">
        <v>8.8000000000000007</v>
      </c>
      <c r="J5" s="59">
        <v>0</v>
      </c>
    </row>
    <row r="6" spans="1:10" x14ac:dyDescent="0.35">
      <c r="A6" s="19"/>
      <c r="B6" s="11" t="s">
        <v>22</v>
      </c>
      <c r="C6" s="28" t="s">
        <v>35</v>
      </c>
      <c r="D6" s="50" t="s">
        <v>36</v>
      </c>
      <c r="E6" s="12">
        <v>210</v>
      </c>
      <c r="F6" s="26">
        <v>15.27</v>
      </c>
      <c r="G6" s="49">
        <v>295.33</v>
      </c>
      <c r="H6" s="49">
        <v>5.8</v>
      </c>
      <c r="I6" s="49">
        <v>10.66</v>
      </c>
      <c r="J6" s="59">
        <v>42.66</v>
      </c>
    </row>
    <row r="7" spans="1:10" x14ac:dyDescent="0.35">
      <c r="A7" s="19"/>
      <c r="B7" s="41" t="s">
        <v>15</v>
      </c>
      <c r="C7" s="51" t="s">
        <v>26</v>
      </c>
      <c r="D7" s="17" t="s">
        <v>27</v>
      </c>
      <c r="E7" s="12">
        <v>207</v>
      </c>
      <c r="F7" s="26">
        <v>3.27</v>
      </c>
      <c r="G7" s="57">
        <v>27.9</v>
      </c>
      <c r="H7" s="57">
        <v>0.3</v>
      </c>
      <c r="I7" s="57">
        <v>0.02</v>
      </c>
      <c r="J7" s="58">
        <v>6.7</v>
      </c>
    </row>
    <row r="8" spans="1:10" x14ac:dyDescent="0.35">
      <c r="A8" s="19"/>
      <c r="B8" s="41" t="s">
        <v>17</v>
      </c>
      <c r="C8" s="42" t="s">
        <v>18</v>
      </c>
      <c r="D8" s="17" t="s">
        <v>37</v>
      </c>
      <c r="E8" s="12">
        <v>90</v>
      </c>
      <c r="F8" s="26">
        <v>22.67</v>
      </c>
      <c r="G8" s="74">
        <f>555*0.9</f>
        <v>499.5</v>
      </c>
      <c r="H8" s="74">
        <f>15*0.9</f>
        <v>13.5</v>
      </c>
      <c r="I8" s="74">
        <f>12*0.9</f>
        <v>10.8</v>
      </c>
      <c r="J8" s="75">
        <f>97*0.9</f>
        <v>87.3</v>
      </c>
    </row>
    <row r="9" spans="1:10" x14ac:dyDescent="0.35">
      <c r="A9" s="19"/>
      <c r="B9" s="41" t="s">
        <v>17</v>
      </c>
      <c r="C9" s="42" t="s">
        <v>18</v>
      </c>
      <c r="D9" s="17" t="s">
        <v>19</v>
      </c>
      <c r="E9" s="13">
        <v>30</v>
      </c>
      <c r="F9" s="23">
        <v>2.71</v>
      </c>
      <c r="G9" s="29">
        <v>63</v>
      </c>
      <c r="H9" s="29">
        <v>1.8</v>
      </c>
      <c r="I9" s="29">
        <v>0.3</v>
      </c>
      <c r="J9" s="30">
        <v>12.9</v>
      </c>
    </row>
    <row r="10" spans="1:10" x14ac:dyDescent="0.35">
      <c r="A10" s="10"/>
      <c r="B10" s="43"/>
      <c r="C10" s="44"/>
      <c r="D10" s="14"/>
      <c r="E10" s="13">
        <f>SUM(E4:E9)</f>
        <v>717</v>
      </c>
      <c r="F10" s="22">
        <f>SUM(F4:F9)</f>
        <v>114.07999999999998</v>
      </c>
      <c r="G10" s="39">
        <f>SUM(G4:G9)</f>
        <v>1138.73</v>
      </c>
      <c r="H10" s="48">
        <f>SUM(H4:H9)</f>
        <v>32.75</v>
      </c>
      <c r="I10" s="48">
        <f>SUM(I4:I9)</f>
        <v>35.83</v>
      </c>
      <c r="J10" s="40">
        <f>SUM(J4:J9)</f>
        <v>169.66</v>
      </c>
    </row>
    <row r="11" spans="1:10" ht="15" thickBot="1" x14ac:dyDescent="0.4">
      <c r="A11" s="15"/>
      <c r="B11" s="45"/>
      <c r="C11" s="46"/>
      <c r="D11" s="16"/>
      <c r="E11" s="35"/>
      <c r="F11" s="24"/>
      <c r="G11" s="36"/>
      <c r="H11" s="37"/>
      <c r="I11" s="37"/>
      <c r="J11" s="38"/>
    </row>
    <row r="12" spans="1:10" x14ac:dyDescent="0.35">
      <c r="A12" s="19" t="s">
        <v>9</v>
      </c>
      <c r="B12" s="11" t="s">
        <v>25</v>
      </c>
      <c r="C12" s="18" t="s">
        <v>24</v>
      </c>
      <c r="D12" s="50" t="s">
        <v>28</v>
      </c>
      <c r="E12" s="12">
        <v>50</v>
      </c>
      <c r="F12" s="25">
        <v>15.02</v>
      </c>
      <c r="G12" s="62">
        <f>12*0.5</f>
        <v>6</v>
      </c>
      <c r="H12" s="63">
        <v>0</v>
      </c>
      <c r="I12" s="63">
        <v>0</v>
      </c>
      <c r="J12" s="64">
        <f>3*0.5</f>
        <v>1.5</v>
      </c>
    </row>
    <row r="13" spans="1:10" x14ac:dyDescent="0.35">
      <c r="A13" s="19"/>
      <c r="B13" s="11" t="s">
        <v>20</v>
      </c>
      <c r="C13" s="28" t="s">
        <v>38</v>
      </c>
      <c r="D13" s="67" t="s">
        <v>39</v>
      </c>
      <c r="E13" s="20">
        <v>227</v>
      </c>
      <c r="F13" s="25">
        <v>34.130000000000003</v>
      </c>
      <c r="G13" s="57">
        <v>153</v>
      </c>
      <c r="H13" s="57">
        <v>8.24</v>
      </c>
      <c r="I13" s="57">
        <v>8.6999999999999993</v>
      </c>
      <c r="J13" s="58">
        <v>8.6999999999999993</v>
      </c>
    </row>
    <row r="14" spans="1:10" x14ac:dyDescent="0.35">
      <c r="A14" s="19"/>
      <c r="B14" s="27" t="s">
        <v>23</v>
      </c>
      <c r="C14" s="68" t="s">
        <v>40</v>
      </c>
      <c r="D14" s="17" t="s">
        <v>41</v>
      </c>
      <c r="E14" s="12">
        <v>200</v>
      </c>
      <c r="F14" s="76">
        <v>52.41</v>
      </c>
      <c r="G14" s="56">
        <v>354.4</v>
      </c>
      <c r="H14" s="56">
        <v>15.2</v>
      </c>
      <c r="I14" s="56">
        <v>15.4</v>
      </c>
      <c r="J14" s="65">
        <v>38.6</v>
      </c>
    </row>
    <row r="15" spans="1:10" x14ac:dyDescent="0.35">
      <c r="A15" s="19"/>
      <c r="B15" s="41" t="s">
        <v>15</v>
      </c>
      <c r="C15" s="47" t="s">
        <v>29</v>
      </c>
      <c r="D15" s="17" t="s">
        <v>42</v>
      </c>
      <c r="E15" s="13">
        <v>200</v>
      </c>
      <c r="F15" s="23">
        <v>13.75</v>
      </c>
      <c r="G15" s="56">
        <v>114.6</v>
      </c>
      <c r="H15" s="56">
        <v>0.1</v>
      </c>
      <c r="I15" s="56">
        <v>0.1</v>
      </c>
      <c r="J15" s="65">
        <v>27.9</v>
      </c>
    </row>
    <row r="16" spans="1:10" x14ac:dyDescent="0.35">
      <c r="A16" s="19"/>
      <c r="B16" s="41" t="s">
        <v>17</v>
      </c>
      <c r="C16" s="42" t="s">
        <v>18</v>
      </c>
      <c r="D16" s="17" t="s">
        <v>19</v>
      </c>
      <c r="E16" s="13">
        <v>30</v>
      </c>
      <c r="F16" s="23">
        <v>2.71</v>
      </c>
      <c r="G16" s="29">
        <v>63</v>
      </c>
      <c r="H16" s="29">
        <v>1.8</v>
      </c>
      <c r="I16" s="29">
        <v>0.3</v>
      </c>
      <c r="J16" s="30">
        <v>12.9</v>
      </c>
    </row>
    <row r="17" spans="1:10" x14ac:dyDescent="0.35">
      <c r="A17" s="19"/>
      <c r="B17" s="41" t="s">
        <v>17</v>
      </c>
      <c r="C17" s="47" t="s">
        <v>18</v>
      </c>
      <c r="D17" s="17" t="s">
        <v>21</v>
      </c>
      <c r="E17" s="31">
        <v>30</v>
      </c>
      <c r="F17" s="22">
        <v>2.67</v>
      </c>
      <c r="G17" s="32">
        <v>57</v>
      </c>
      <c r="H17" s="33">
        <v>1.8</v>
      </c>
      <c r="I17" s="33">
        <v>0.3</v>
      </c>
      <c r="J17" s="34">
        <v>11.4</v>
      </c>
    </row>
    <row r="18" spans="1:10" x14ac:dyDescent="0.35">
      <c r="A18" s="19"/>
      <c r="B18" s="43"/>
      <c r="C18" s="44"/>
      <c r="D18" s="14"/>
      <c r="E18" s="31">
        <f>SUM(E12:E17)</f>
        <v>737</v>
      </c>
      <c r="F18" s="52">
        <f>SUM(F12:F17)</f>
        <v>120.69</v>
      </c>
      <c r="G18" s="53">
        <f>SUM(G11:G17)</f>
        <v>748</v>
      </c>
      <c r="H18" s="54">
        <f>SUM(H11:H17)</f>
        <v>27.14</v>
      </c>
      <c r="I18" s="54">
        <f>SUM(I11:I17)</f>
        <v>24.800000000000004</v>
      </c>
      <c r="J18" s="55">
        <f>SUM(J11:J17)</f>
        <v>101</v>
      </c>
    </row>
    <row r="19" spans="1:10" ht="15" thickBot="1" x14ac:dyDescent="0.4">
      <c r="A19" s="15"/>
      <c r="B19" s="45"/>
      <c r="C19" s="46"/>
      <c r="D19" s="16"/>
      <c r="E19" s="35"/>
      <c r="F19" s="24"/>
      <c r="G19" s="36"/>
      <c r="H19" s="37"/>
      <c r="I19" s="37"/>
      <c r="J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2022-11-24T06:52:07Z</dcterms:modified>
</cp:coreProperties>
</file>