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J13" i="1"/>
  <c r="G13" i="1"/>
  <c r="F13" i="1"/>
  <c r="F16" i="1" s="1"/>
  <c r="J10" i="1"/>
  <c r="J16" i="1" s="1"/>
  <c r="I10" i="1"/>
  <c r="I16" i="1" s="1"/>
  <c r="H10" i="1"/>
  <c r="H16" i="1" s="1"/>
  <c r="G10" i="1"/>
  <c r="G16" i="1" s="1"/>
  <c r="I8" i="1"/>
  <c r="G8" i="1"/>
  <c r="F8" i="1"/>
  <c r="J4" i="1"/>
  <c r="J8" i="1" s="1"/>
  <c r="I4" i="1"/>
  <c r="H4" i="1"/>
  <c r="H8" i="1" s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<sst xmlns="http://schemas.openxmlformats.org/spreadsheetml/2006/main" count="47" uniqueCount="38">
  <si>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</si>
  <si>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</si>
  <si>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</si>
  <si>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</si>
  <si>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</si>
  <si>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</si>
  <si>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</si>
  <si>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</si>
  <si>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</si>
  <si>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</si>
  <si>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</si>
  <si>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</si>
  <si>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</si>
  <si>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</si>
  <si>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</si>
  <si>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</si>
  <si>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</si>
  <si>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</si>
  <si>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</si>
  <si>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</si>
  <si>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</si>
  <si>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</si>
  <si>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</si>
  <si>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</si>
  <si>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закуска</t>
  </si>
  <si>
    <t>2022-10-20</t>
  </si>
  <si>
    <t>№ 259 сб.2011г.</t>
  </si>
  <si>
    <t>Жаркое по-домашнему из говядины</t>
  </si>
  <si>
    <t>№ 342 сб.2011г.</t>
  </si>
  <si>
    <t xml:space="preserve">Компот из св. яблок </t>
  </si>
  <si>
    <t>Т.32 сб.1981 г.</t>
  </si>
  <si>
    <t>Перец болгарский</t>
  </si>
  <si>
    <t>№ 88,241 сб.2011г.</t>
  </si>
  <si>
    <t>Щи с укропом,свининой отварной</t>
  </si>
  <si>
    <t>№ 395 сб.2011г.</t>
  </si>
  <si>
    <t>Вареники с картофелем, маслом сливочным</t>
  </si>
  <si>
    <t>Сок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</si>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</sst>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2" borderId="25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0" fontId="1" fillId="2" borderId="12" xfId="0" applyFont="1" applyFill="1" applyBorder="1"/>
    <xf numFmtId="0" fontId="1" fillId="2" borderId="28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1" xfId="1" applyFont="1" applyFill="1" applyBorder="1"/>
    <xf numFmtId="0" fontId="4" fillId="2" borderId="29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11" t="s">
        <v>15</v>
      </c>
      <c r="C4" s="47" t="s">
        <v>18</v>
      </c>
      <c r="D4" s="50" t="s">
        <v>37</v>
      </c>
      <c r="E4" s="66">
        <v>200</v>
      </c>
      <c r="F4" s="25">
        <v>38.799999999999997</v>
      </c>
      <c r="G4" s="49">
        <f>83*1.5</f>
        <v>124.5</v>
      </c>
      <c r="H4" s="49">
        <f>2.6*1.5</f>
        <v>3.9000000000000004</v>
      </c>
      <c r="I4" s="49">
        <f>3.2*1.5</f>
        <v>4.8000000000000007</v>
      </c>
      <c r="J4" s="56">
        <f>11*1.5</f>
        <v>16.5</v>
      </c>
    </row>
    <row r="5" spans="1:10" x14ac:dyDescent="0.25">
      <c r="A5" s="19"/>
      <c r="B5" s="11" t="s">
        <v>23</v>
      </c>
      <c r="C5" s="28" t="s">
        <v>26</v>
      </c>
      <c r="D5" s="57" t="s">
        <v>27</v>
      </c>
      <c r="E5" s="20">
        <v>200</v>
      </c>
      <c r="F5" s="26">
        <v>83.91</v>
      </c>
      <c r="G5" s="49">
        <v>323</v>
      </c>
      <c r="H5" s="49">
        <v>20.100000000000001</v>
      </c>
      <c r="I5" s="49">
        <v>19.3</v>
      </c>
      <c r="J5" s="56">
        <v>17.100000000000001</v>
      </c>
    </row>
    <row r="6" spans="1:10" x14ac:dyDescent="0.25">
      <c r="A6" s="19"/>
      <c r="B6" s="41" t="s">
        <v>15</v>
      </c>
      <c r="C6" s="47" t="s">
        <v>28</v>
      </c>
      <c r="D6" s="17" t="s">
        <v>29</v>
      </c>
      <c r="E6" s="13">
        <v>200</v>
      </c>
      <c r="F6" s="23">
        <v>13.75</v>
      </c>
      <c r="G6" s="67">
        <v>114.6</v>
      </c>
      <c r="H6" s="67">
        <v>0.1</v>
      </c>
      <c r="I6" s="67">
        <v>0.1</v>
      </c>
      <c r="J6" s="68">
        <v>27.9</v>
      </c>
    </row>
    <row r="7" spans="1:10" x14ac:dyDescent="0.25">
      <c r="A7" s="19"/>
      <c r="B7" s="41" t="s">
        <v>17</v>
      </c>
      <c r="C7" s="47" t="s">
        <v>18</v>
      </c>
      <c r="D7" s="17" t="s">
        <v>19</v>
      </c>
      <c r="E7" s="13">
        <v>30</v>
      </c>
      <c r="F7" s="23">
        <v>2.71</v>
      </c>
      <c r="G7" s="29">
        <v>63</v>
      </c>
      <c r="H7" s="29">
        <v>1.8</v>
      </c>
      <c r="I7" s="29">
        <v>0.3</v>
      </c>
      <c r="J7" s="30">
        <v>12.9</v>
      </c>
    </row>
    <row r="8" spans="1:10" x14ac:dyDescent="0.25">
      <c r="A8" s="10"/>
      <c r="B8" s="43"/>
      <c r="C8" s="44"/>
      <c r="D8" s="14"/>
      <c r="E8" s="13">
        <f>SUM(E4:E7)</f>
        <v>630</v>
      </c>
      <c r="F8" s="22">
        <f>SUM(F4:F7)</f>
        <v>139.16999999999999</v>
      </c>
      <c r="G8" s="39">
        <f>SUM(G4:G7)</f>
        <v>625.1</v>
      </c>
      <c r="H8" s="48">
        <f>SUM(H4:H7)</f>
        <v>25.900000000000002</v>
      </c>
      <c r="I8" s="48">
        <f>SUM(I4:I7)</f>
        <v>24.500000000000004</v>
      </c>
      <c r="J8" s="40">
        <f>SUM(J4:J7)</f>
        <v>74.400000000000006</v>
      </c>
    </row>
    <row r="9" spans="1:10" ht="15.75" thickBot="1" x14ac:dyDescent="0.3">
      <c r="A9" s="15"/>
      <c r="B9" s="45"/>
      <c r="C9" s="46"/>
      <c r="D9" s="16"/>
      <c r="E9" s="35"/>
      <c r="F9" s="24"/>
      <c r="G9" s="36"/>
      <c r="H9" s="37"/>
      <c r="I9" s="37"/>
      <c r="J9" s="38"/>
    </row>
    <row r="10" spans="1:10" x14ac:dyDescent="0.25">
      <c r="A10" s="19" t="s">
        <v>9</v>
      </c>
      <c r="B10" s="11" t="s">
        <v>24</v>
      </c>
      <c r="C10" s="18" t="s">
        <v>30</v>
      </c>
      <c r="D10" s="69" t="s">
        <v>31</v>
      </c>
      <c r="E10" s="12">
        <v>55</v>
      </c>
      <c r="F10" s="25">
        <v>15.36</v>
      </c>
      <c r="G10" s="62">
        <f>27*0.55</f>
        <v>14.850000000000001</v>
      </c>
      <c r="H10" s="63">
        <f>1.3*0.55</f>
        <v>0.71500000000000008</v>
      </c>
      <c r="I10" s="63">
        <f>0.1*0.55</f>
        <v>5.5000000000000007E-2</v>
      </c>
      <c r="J10" s="64">
        <f>5.3*0.55</f>
        <v>2.915</v>
      </c>
    </row>
    <row r="11" spans="1:10" x14ac:dyDescent="0.25">
      <c r="A11" s="19"/>
      <c r="B11" s="58" t="s">
        <v>20</v>
      </c>
      <c r="C11" s="59" t="s">
        <v>32</v>
      </c>
      <c r="D11" s="50" t="s">
        <v>33</v>
      </c>
      <c r="E11" s="20">
        <v>227</v>
      </c>
      <c r="F11" s="25">
        <v>21.83</v>
      </c>
      <c r="G11" s="49">
        <v>141.5</v>
      </c>
      <c r="H11" s="49">
        <v>8.1999999999999993</v>
      </c>
      <c r="I11" s="49">
        <v>8.6999999999999993</v>
      </c>
      <c r="J11" s="56">
        <v>6.3</v>
      </c>
    </row>
    <row r="12" spans="1:10" x14ac:dyDescent="0.25">
      <c r="A12" s="19"/>
      <c r="B12" s="58" t="s">
        <v>21</v>
      </c>
      <c r="C12" s="51" t="s">
        <v>34</v>
      </c>
      <c r="D12" s="17" t="s">
        <v>35</v>
      </c>
      <c r="E12" s="12">
        <v>210</v>
      </c>
      <c r="F12" s="26">
        <v>43.02</v>
      </c>
      <c r="G12" s="67">
        <v>341</v>
      </c>
      <c r="H12" s="70">
        <v>12.8</v>
      </c>
      <c r="I12" s="70">
        <v>12.45</v>
      </c>
      <c r="J12" s="71">
        <v>36.049999999999997</v>
      </c>
    </row>
    <row r="13" spans="1:10" x14ac:dyDescent="0.25">
      <c r="A13" s="19"/>
      <c r="B13" s="27" t="s">
        <v>15</v>
      </c>
      <c r="C13" s="42" t="s">
        <v>18</v>
      </c>
      <c r="D13" s="65" t="s">
        <v>36</v>
      </c>
      <c r="E13" s="13">
        <v>200</v>
      </c>
      <c r="F13" s="22">
        <f>0.2*107</f>
        <v>21.400000000000002</v>
      </c>
      <c r="G13" s="60">
        <f>45*2</f>
        <v>90</v>
      </c>
      <c r="H13" s="60">
        <v>0</v>
      </c>
      <c r="I13" s="60">
        <v>0</v>
      </c>
      <c r="J13" s="61">
        <f>11.2*2</f>
        <v>22.4</v>
      </c>
    </row>
    <row r="14" spans="1:10" x14ac:dyDescent="0.25">
      <c r="A14" s="19"/>
      <c r="B14" s="41" t="s">
        <v>17</v>
      </c>
      <c r="C14" s="42" t="s">
        <v>18</v>
      </c>
      <c r="D14" s="17" t="s">
        <v>19</v>
      </c>
      <c r="E14" s="13">
        <v>30</v>
      </c>
      <c r="F14" s="23">
        <v>2.71</v>
      </c>
      <c r="G14" s="29">
        <v>63</v>
      </c>
      <c r="H14" s="29">
        <v>1.8</v>
      </c>
      <c r="I14" s="29">
        <v>0.3</v>
      </c>
      <c r="J14" s="30">
        <v>12.9</v>
      </c>
    </row>
    <row r="15" spans="1:10" x14ac:dyDescent="0.25">
      <c r="A15" s="19"/>
      <c r="B15" s="41" t="s">
        <v>17</v>
      </c>
      <c r="C15" s="47" t="s">
        <v>18</v>
      </c>
      <c r="D15" s="17" t="s">
        <v>22</v>
      </c>
      <c r="E15" s="31">
        <v>30</v>
      </c>
      <c r="F15" s="22">
        <v>2.67</v>
      </c>
      <c r="G15" s="32">
        <v>57</v>
      </c>
      <c r="H15" s="33">
        <v>1.8</v>
      </c>
      <c r="I15" s="33">
        <v>0.3</v>
      </c>
      <c r="J15" s="34">
        <v>11.4</v>
      </c>
    </row>
    <row r="16" spans="1:10" x14ac:dyDescent="0.25">
      <c r="A16" s="19"/>
      <c r="B16" s="43"/>
      <c r="C16" s="44"/>
      <c r="D16" s="14"/>
      <c r="E16" s="31">
        <f>SUM(E10:E15)</f>
        <v>752</v>
      </c>
      <c r="F16" s="52">
        <f>SUM(F10:F15)</f>
        <v>106.99000000000001</v>
      </c>
      <c r="G16" s="53">
        <f>SUM(G9:G15)</f>
        <v>707.35</v>
      </c>
      <c r="H16" s="54">
        <f>SUM(H9:H15)</f>
        <v>25.315000000000001</v>
      </c>
      <c r="I16" s="54">
        <f>SUM(I9:I15)</f>
        <v>21.805</v>
      </c>
      <c r="J16" s="55">
        <f>SUM(J9:J15)</f>
        <v>91.965000000000003</v>
      </c>
    </row>
    <row r="17" spans="1:10" ht="15.75" thickBot="1" x14ac:dyDescent="0.3">
      <c r="A17" s="15"/>
      <c r="B17" s="45"/>
      <c r="C17" s="46"/>
      <c r="D17" s="16"/>
      <c r="E17" s="35"/>
      <c r="F17" s="24"/>
      <c r="G17" s="36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2022-10-19T05:44:24Z</dcterms:modified>
</cp:coreProperties>
</file>