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22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F16" i="1"/>
  <c r="J12" i="1"/>
  <c r="J16" i="1" s="1"/>
  <c r="I12" i="1"/>
  <c r="I16" i="1" s="1"/>
  <c r="H12" i="1"/>
  <c r="H16" i="1" s="1"/>
  <c r="G12" i="1"/>
  <c r="G16" i="1" s="1"/>
  <c r="J4" i="1"/>
  <c r="J8" i="1" s="1"/>
  <c r="I4" i="1"/>
  <c r="I8" i="1" s="1"/>
  <c r="H4" i="1"/>
  <c r="H8" i="1" s="1"/>
  <c r="G4" i="1"/>
  <c r="G8" i="1" s="1"/>
  <c r="F4" i="1"/>
  <c r="F8" i="1" s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<sst xmlns="http://schemas.openxmlformats.org/spreadsheetml/2006/main" count="47" uniqueCount="41">
  <si>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</si>
  <si>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</si>
  <si>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</si>
  <si>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</si>
  <si>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</si>
  <si>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</si>
  <si>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</si>
  <si>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</si>
  <si>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</si>
  <si>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</si>
  <si>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</si>
  <si>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</si>
  <si>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</si>
  <si>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</si>
  <si>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</si>
  <si>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</si>
  <si>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</si>
  <si>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</si>
  <si>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</si>
  <si>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</si>
  <si>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</si>
  <si>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</si>
  <si>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Хлеб  ржано-пшеничный</t>
  </si>
  <si>
    <t>гор.блюдо</t>
  </si>
  <si>
    <t>гарнир</t>
  </si>
  <si>
    <t>Т.32 сб.1981 г.</t>
  </si>
  <si>
    <t>№ 395 сб.2011г.</t>
  </si>
  <si>
    <t>Вареники с картофелем, маслом сливочным</t>
  </si>
  <si>
    <t>фрукты</t>
  </si>
  <si>
    <t>Виноград</t>
  </si>
  <si>
    <t>№ 1041 сб.1981г.</t>
  </si>
  <si>
    <t>Напиток апельсиновый</t>
  </si>
  <si>
    <t>№ 84,241 сб.2011г.</t>
  </si>
  <si>
    <t>Борщ с фасолью,укропом,свининой  отварной</t>
  </si>
  <si>
    <t>№ 231 сб.2011г.</t>
  </si>
  <si>
    <t>Поджарка из рыбы</t>
  </si>
  <si>
    <t>№ 305 сб.2011г.</t>
  </si>
  <si>
    <t>Рис припущенный</t>
  </si>
  <si>
    <t>№ 388 сб.2011 г.</t>
  </si>
  <si>
    <t>Напиток из плодов шиповника</t>
  </si>
  <si>
    <t>2022-10-14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</si>
</sst>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9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8" xfId="0" applyFont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2" borderId="25" xfId="0" applyFont="1" applyFill="1" applyBorder="1"/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29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1" xfId="1" applyFont="1" applyFill="1" applyBorder="1"/>
    <xf numFmtId="0" fontId="4" fillId="2" borderId="2" xfId="2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6" t="s">
        <v>13</v>
      </c>
      <c r="C1" s="67"/>
      <c r="D1" s="68"/>
      <c r="E1" s="1" t="s">
        <v>10</v>
      </c>
      <c r="F1" s="2"/>
      <c r="G1" s="1"/>
      <c r="H1" s="1"/>
      <c r="I1" s="1" t="s">
        <v>1</v>
      </c>
      <c r="J1" s="3" t="s">
        <v>40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21" t="s">
        <v>14</v>
      </c>
      <c r="B4" s="11" t="s">
        <v>28</v>
      </c>
      <c r="C4" s="18" t="s">
        <v>25</v>
      </c>
      <c r="D4" s="50" t="s">
        <v>29</v>
      </c>
      <c r="E4" s="60">
        <v>150</v>
      </c>
      <c r="F4" s="25">
        <f>10.4*1.5*2.75</f>
        <v>42.900000000000006</v>
      </c>
      <c r="G4" s="49">
        <f>72*1.5</f>
        <v>108</v>
      </c>
      <c r="H4" s="49">
        <f>0.6*1.5</f>
        <v>0.89999999999999991</v>
      </c>
      <c r="I4" s="49">
        <f>0.6*1.5</f>
        <v>0.89999999999999991</v>
      </c>
      <c r="J4" s="49">
        <f>15.4*1.5</f>
        <v>23.1</v>
      </c>
    </row>
    <row r="5" spans="1:10" x14ac:dyDescent="0.25">
      <c r="A5" s="19"/>
      <c r="B5" s="11" t="s">
        <v>23</v>
      </c>
      <c r="C5" s="52" t="s">
        <v>26</v>
      </c>
      <c r="D5" s="17" t="s">
        <v>27</v>
      </c>
      <c r="E5" s="12">
        <v>210</v>
      </c>
      <c r="F5" s="26">
        <v>43.02</v>
      </c>
      <c r="G5" s="57">
        <v>341</v>
      </c>
      <c r="H5" s="58">
        <v>12.8</v>
      </c>
      <c r="I5" s="58">
        <v>12.45</v>
      </c>
      <c r="J5" s="59">
        <v>36.049999999999997</v>
      </c>
    </row>
    <row r="6" spans="1:10" x14ac:dyDescent="0.25">
      <c r="A6" s="19"/>
      <c r="B6" s="27" t="s">
        <v>15</v>
      </c>
      <c r="C6" s="28" t="s">
        <v>30</v>
      </c>
      <c r="D6" s="63" t="s">
        <v>31</v>
      </c>
      <c r="E6" s="13">
        <v>200</v>
      </c>
      <c r="F6" s="22">
        <v>6.25</v>
      </c>
      <c r="G6" s="49">
        <v>105.22</v>
      </c>
      <c r="H6" s="61">
        <v>0.2</v>
      </c>
      <c r="I6" s="61">
        <v>0</v>
      </c>
      <c r="J6" s="62">
        <v>25.73</v>
      </c>
    </row>
    <row r="7" spans="1:10" x14ac:dyDescent="0.25">
      <c r="A7" s="19"/>
      <c r="B7" s="41" t="s">
        <v>17</v>
      </c>
      <c r="C7" s="42" t="s">
        <v>18</v>
      </c>
      <c r="D7" s="17" t="s">
        <v>19</v>
      </c>
      <c r="E7" s="13">
        <v>30</v>
      </c>
      <c r="F7" s="23">
        <v>2.71</v>
      </c>
      <c r="G7" s="29">
        <v>63</v>
      </c>
      <c r="H7" s="29">
        <v>1.8</v>
      </c>
      <c r="I7" s="29">
        <v>0.3</v>
      </c>
      <c r="J7" s="30">
        <v>12.9</v>
      </c>
    </row>
    <row r="8" spans="1:10" x14ac:dyDescent="0.25">
      <c r="A8" s="10"/>
      <c r="B8" s="43"/>
      <c r="C8" s="44"/>
      <c r="D8" s="14"/>
      <c r="E8" s="13">
        <f>SUM(E4:E7)</f>
        <v>590</v>
      </c>
      <c r="F8" s="22">
        <f>SUM(F4:F7)</f>
        <v>94.88000000000001</v>
      </c>
      <c r="G8" s="39">
        <f>SUM(G4:G7)</f>
        <v>617.22</v>
      </c>
      <c r="H8" s="48">
        <f>SUM(H4:H7)</f>
        <v>15.700000000000001</v>
      </c>
      <c r="I8" s="48">
        <f>SUM(I4:I7)</f>
        <v>13.65</v>
      </c>
      <c r="J8" s="40">
        <f>SUM(J4:J7)</f>
        <v>97.78</v>
      </c>
    </row>
    <row r="9" spans="1:10" ht="15.75" thickBot="1" x14ac:dyDescent="0.3">
      <c r="A9" s="15"/>
      <c r="B9" s="45"/>
      <c r="C9" s="46"/>
      <c r="D9" s="16"/>
      <c r="E9" s="35"/>
      <c r="F9" s="24"/>
      <c r="G9" s="36"/>
      <c r="H9" s="37"/>
      <c r="I9" s="37"/>
      <c r="J9" s="38"/>
    </row>
    <row r="10" spans="1:10" x14ac:dyDescent="0.25">
      <c r="A10" s="19" t="s">
        <v>9</v>
      </c>
      <c r="B10" s="11" t="s">
        <v>20</v>
      </c>
      <c r="C10" s="28" t="s">
        <v>32</v>
      </c>
      <c r="D10" s="50" t="s">
        <v>33</v>
      </c>
      <c r="E10" s="20">
        <v>227</v>
      </c>
      <c r="F10" s="25">
        <v>25.3</v>
      </c>
      <c r="G10" s="58">
        <v>153</v>
      </c>
      <c r="H10" s="58">
        <v>8.24</v>
      </c>
      <c r="I10" s="58">
        <v>8.6999999999999993</v>
      </c>
      <c r="J10" s="59">
        <v>8.6999999999999993</v>
      </c>
    </row>
    <row r="11" spans="1:10" x14ac:dyDescent="0.25">
      <c r="A11" s="19"/>
      <c r="B11" s="11" t="s">
        <v>21</v>
      </c>
      <c r="C11" s="28" t="s">
        <v>34</v>
      </c>
      <c r="D11" s="51" t="s">
        <v>35</v>
      </c>
      <c r="E11" s="64">
        <v>115</v>
      </c>
      <c r="F11" s="26">
        <v>37.799999999999997</v>
      </c>
      <c r="G11" s="58">
        <v>102.78</v>
      </c>
      <c r="H11" s="58">
        <v>12.78</v>
      </c>
      <c r="I11" s="58">
        <v>2.34</v>
      </c>
      <c r="J11" s="65">
        <v>7.74</v>
      </c>
    </row>
    <row r="12" spans="1:10" x14ac:dyDescent="0.25">
      <c r="A12" s="19"/>
      <c r="B12" s="27" t="s">
        <v>24</v>
      </c>
      <c r="C12" s="28" t="s">
        <v>36</v>
      </c>
      <c r="D12" s="17" t="s">
        <v>37</v>
      </c>
      <c r="E12" s="12">
        <v>150</v>
      </c>
      <c r="F12" s="26">
        <v>9.4</v>
      </c>
      <c r="G12" s="57">
        <f>1333*0.15</f>
        <v>199.95</v>
      </c>
      <c r="H12" s="57">
        <f>24.26*0.15</f>
        <v>3.6390000000000002</v>
      </c>
      <c r="I12" s="57">
        <f>28.66*0.15</f>
        <v>4.2989999999999995</v>
      </c>
      <c r="J12" s="62">
        <f>244.46*0.15</f>
        <v>36.668999999999997</v>
      </c>
    </row>
    <row r="13" spans="1:10" x14ac:dyDescent="0.25">
      <c r="A13" s="19"/>
      <c r="B13" s="27" t="s">
        <v>15</v>
      </c>
      <c r="C13" s="28" t="s">
        <v>38</v>
      </c>
      <c r="D13" s="51" t="s">
        <v>39</v>
      </c>
      <c r="E13" s="12">
        <v>200</v>
      </c>
      <c r="F13" s="26">
        <v>10.32</v>
      </c>
      <c r="G13" s="49">
        <v>88.2</v>
      </c>
      <c r="H13" s="49">
        <v>0.68</v>
      </c>
      <c r="I13" s="49">
        <v>0.3</v>
      </c>
      <c r="J13" s="65">
        <v>20.7</v>
      </c>
    </row>
    <row r="14" spans="1:10" x14ac:dyDescent="0.25">
      <c r="A14" s="19"/>
      <c r="B14" s="41" t="s">
        <v>17</v>
      </c>
      <c r="C14" s="42" t="s">
        <v>18</v>
      </c>
      <c r="D14" s="17" t="s">
        <v>19</v>
      </c>
      <c r="E14" s="13">
        <v>30</v>
      </c>
      <c r="F14" s="23">
        <v>2.71</v>
      </c>
      <c r="G14" s="29">
        <v>63</v>
      </c>
      <c r="H14" s="29">
        <v>1.8</v>
      </c>
      <c r="I14" s="29">
        <v>0.3</v>
      </c>
      <c r="J14" s="30">
        <v>12.9</v>
      </c>
    </row>
    <row r="15" spans="1:10" x14ac:dyDescent="0.25">
      <c r="A15" s="19"/>
      <c r="B15" s="41" t="s">
        <v>17</v>
      </c>
      <c r="C15" s="47" t="s">
        <v>18</v>
      </c>
      <c r="D15" s="17" t="s">
        <v>22</v>
      </c>
      <c r="E15" s="31">
        <v>30</v>
      </c>
      <c r="F15" s="22">
        <v>2.67</v>
      </c>
      <c r="G15" s="32">
        <v>57</v>
      </c>
      <c r="H15" s="33">
        <v>1.8</v>
      </c>
      <c r="I15" s="33">
        <v>0.3</v>
      </c>
      <c r="J15" s="34">
        <v>11.4</v>
      </c>
    </row>
    <row r="16" spans="1:10" x14ac:dyDescent="0.25">
      <c r="A16" s="10"/>
      <c r="B16" s="43"/>
      <c r="C16" s="44"/>
      <c r="D16" s="14"/>
      <c r="E16" s="31">
        <f>SUM(E10:E15)</f>
        <v>752</v>
      </c>
      <c r="F16" s="53">
        <f>SUM(F10:F15)</f>
        <v>88.199999999999989</v>
      </c>
      <c r="G16" s="54">
        <f>SUM(G10:G15)</f>
        <v>663.93000000000006</v>
      </c>
      <c r="H16" s="55">
        <f>SUM(H10:H15)</f>
        <v>28.939</v>
      </c>
      <c r="I16" s="55">
        <f>SUM(I10:I15)</f>
        <v>16.239000000000001</v>
      </c>
      <c r="J16" s="56">
        <f>SUM(J10:J15)</f>
        <v>98.109000000000009</v>
      </c>
    </row>
    <row r="17" spans="1:10" ht="15.75" thickBot="1" x14ac:dyDescent="0.3">
      <c r="A17" s="15"/>
      <c r="B17" s="45"/>
      <c r="C17" s="46"/>
      <c r="D17" s="16"/>
      <c r="E17" s="35"/>
      <c r="F17" s="24"/>
      <c r="G17" s="36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2022-10-13T06:12:13Z</dcterms:modified>
</cp:coreProperties>
</file>