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F9" i="1"/>
  <c r="J7" i="1"/>
  <c r="I7" i="1"/>
  <c r="H7" i="1"/>
  <c r="G7" i="1"/>
  <c r="F7" i="1"/>
  <c r="J5" i="1"/>
  <c r="I5" i="1"/>
  <c r="I9" i="1" s="1"/>
  <c r="H5" i="1"/>
  <c r="H9" i="1" s="1"/>
  <c r="G5" i="1"/>
  <c r="G9" i="1" s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<sst xmlns="http://schemas.openxmlformats.org/spreadsheetml/2006/main" count="49" uniqueCount="42">
  <si>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</si>
  <si>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</si>
  <si>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</si>
  <si>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</si>
  <si>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</si>
  <si>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</si>
  <si>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</si>
  <si>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</si>
  <si>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</si>
  <si>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</si>
  <si>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</si>
  <si>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</si>
  <si>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</si>
  <si>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</si>
  <si>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</si>
  <si>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</si>
  <si>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</si>
  <si>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</si>
  <si>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</si>
  <si>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</si>
  <si>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</si>
  <si>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</si>
  <si>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</si>
  <si>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</si>
  <si>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гарнир</t>
  </si>
  <si>
    <t>2022-09-30</t>
  </si>
  <si>
    <t>№ 260 сб.2011г.</t>
  </si>
  <si>
    <t>Гуляш из говядины</t>
  </si>
  <si>
    <t>90/75</t>
  </si>
  <si>
    <t>№ 302 сб.2011г.</t>
  </si>
  <si>
    <t>Каша гречневая</t>
  </si>
  <si>
    <t>№ 54-2гн-2020</t>
  </si>
  <si>
    <t>Чай с сахаром</t>
  </si>
  <si>
    <t xml:space="preserve">сладкое </t>
  </si>
  <si>
    <t>Конфеты</t>
  </si>
  <si>
    <t>№ 101,241 сб.2011г</t>
  </si>
  <si>
    <t>Суп карт. с крупой греч.,укропом,говяд. отвар.</t>
  </si>
  <si>
    <t>200/2/25</t>
  </si>
  <si>
    <t>№ 259 сб.2011г.</t>
  </si>
  <si>
    <t>Жаркое по-домашнему</t>
  </si>
  <si>
    <t>№ 1041 сб.2011г.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</si>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</sst>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1" fillId="2" borderId="1" xfId="0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0" borderId="25" xfId="0" applyFont="1" applyBorder="1"/>
    <xf numFmtId="2" fontId="1" fillId="0" borderId="3" xfId="0" applyNumberFormat="1" applyFont="1" applyFill="1" applyBorder="1" applyAlignment="1">
      <alignment horizontal="left"/>
    </xf>
    <xf numFmtId="0" fontId="4" fillId="0" borderId="1" xfId="0" applyFont="1" applyBorder="1"/>
    <xf numFmtId="165" fontId="4" fillId="2" borderId="1" xfId="1" applyNumberFormat="1" applyFont="1" applyFill="1" applyBorder="1"/>
    <xf numFmtId="2" fontId="4" fillId="2" borderId="1" xfId="1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" xfId="2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0" t="s">
        <v>14</v>
      </c>
      <c r="B4" s="11" t="s">
        <v>23</v>
      </c>
      <c r="C4" s="29" t="s">
        <v>26</v>
      </c>
      <c r="D4" s="58" t="s">
        <v>27</v>
      </c>
      <c r="E4" s="12" t="s">
        <v>28</v>
      </c>
      <c r="F4" s="59">
        <v>97.31</v>
      </c>
      <c r="G4" s="60">
        <v>188.9</v>
      </c>
      <c r="H4" s="60">
        <v>13.5</v>
      </c>
      <c r="I4" s="60">
        <v>13.5</v>
      </c>
      <c r="J4" s="61">
        <v>3.1</v>
      </c>
    </row>
    <row r="5" spans="1:10" x14ac:dyDescent="0.25">
      <c r="A5" s="18"/>
      <c r="B5" s="28" t="s">
        <v>24</v>
      </c>
      <c r="C5" s="29" t="s">
        <v>29</v>
      </c>
      <c r="D5" s="57" t="s">
        <v>30</v>
      </c>
      <c r="E5" s="62">
        <v>150</v>
      </c>
      <c r="F5" s="26">
        <v>13.19</v>
      </c>
      <c r="G5" s="53">
        <f>1625*0.15</f>
        <v>243.75</v>
      </c>
      <c r="H5" s="53">
        <f>57.32*0.15</f>
        <v>8.597999999999999</v>
      </c>
      <c r="I5" s="53">
        <f>40.62*0.15</f>
        <v>6.0929999999999991</v>
      </c>
      <c r="J5" s="27">
        <f>257.61*0.15</f>
        <v>38.641500000000001</v>
      </c>
    </row>
    <row r="6" spans="1:10" x14ac:dyDescent="0.25">
      <c r="A6" s="18"/>
      <c r="B6" s="28" t="s">
        <v>15</v>
      </c>
      <c r="C6" s="56" t="s">
        <v>31</v>
      </c>
      <c r="D6" s="57" t="s">
        <v>32</v>
      </c>
      <c r="E6" s="12">
        <v>200</v>
      </c>
      <c r="F6" s="26">
        <v>1.51</v>
      </c>
      <c r="G6" s="60">
        <v>26.8</v>
      </c>
      <c r="H6" s="60">
        <v>0.2</v>
      </c>
      <c r="I6" s="60">
        <v>0</v>
      </c>
      <c r="J6" s="61">
        <v>6.5</v>
      </c>
    </row>
    <row r="7" spans="1:10" x14ac:dyDescent="0.25">
      <c r="A7" s="18"/>
      <c r="B7" s="28" t="s">
        <v>33</v>
      </c>
      <c r="C7" s="56" t="s">
        <v>18</v>
      </c>
      <c r="D7" s="57" t="s">
        <v>34</v>
      </c>
      <c r="E7" s="12">
        <v>80</v>
      </c>
      <c r="F7" s="26">
        <f>0.08*365</f>
        <v>29.2</v>
      </c>
      <c r="G7" s="60">
        <f>590*0.8</f>
        <v>472</v>
      </c>
      <c r="H7" s="60">
        <f>43.3*0.8</f>
        <v>34.64</v>
      </c>
      <c r="I7" s="60">
        <f>34.2*0.8</f>
        <v>27.360000000000003</v>
      </c>
      <c r="J7" s="61">
        <f>34.2*0.8</f>
        <v>27.360000000000003</v>
      </c>
    </row>
    <row r="8" spans="1:10" x14ac:dyDescent="0.25">
      <c r="A8" s="10"/>
      <c r="B8" s="45" t="s">
        <v>17</v>
      </c>
      <c r="C8" s="46" t="s">
        <v>18</v>
      </c>
      <c r="D8" s="17" t="s">
        <v>19</v>
      </c>
      <c r="E8" s="13">
        <v>30</v>
      </c>
      <c r="F8" s="22">
        <v>2.71</v>
      </c>
      <c r="G8" s="30">
        <v>63</v>
      </c>
      <c r="H8" s="30">
        <v>1.8</v>
      </c>
      <c r="I8" s="30">
        <v>0.3</v>
      </c>
      <c r="J8" s="31">
        <v>12.9</v>
      </c>
    </row>
    <row r="9" spans="1:10" x14ac:dyDescent="0.25">
      <c r="A9" s="10"/>
      <c r="B9" s="47"/>
      <c r="C9" s="48"/>
      <c r="D9" s="14"/>
      <c r="E9" s="13"/>
      <c r="F9" s="21">
        <f>SUM(F4:F8)</f>
        <v>143.92000000000002</v>
      </c>
      <c r="G9" s="43">
        <f>SUM(G4:G8)</f>
        <v>994.45</v>
      </c>
      <c r="H9" s="52">
        <f>SUM(H4:H8)</f>
        <v>58.738</v>
      </c>
      <c r="I9" s="52">
        <f>SUM(I4:I8)</f>
        <v>47.253</v>
      </c>
      <c r="J9" s="44">
        <f>SUM(J4:J8)</f>
        <v>88.501500000000007</v>
      </c>
    </row>
    <row r="10" spans="1:10" ht="15.75" thickBot="1" x14ac:dyDescent="0.3">
      <c r="A10" s="15"/>
      <c r="B10" s="49"/>
      <c r="C10" s="50"/>
      <c r="D10" s="16"/>
      <c r="E10" s="39"/>
      <c r="F10" s="23"/>
      <c r="G10" s="40"/>
      <c r="H10" s="41"/>
      <c r="I10" s="41"/>
      <c r="J10" s="42"/>
    </row>
    <row r="11" spans="1:10" x14ac:dyDescent="0.25">
      <c r="A11" s="18" t="s">
        <v>9</v>
      </c>
      <c r="B11" s="11" t="s">
        <v>20</v>
      </c>
      <c r="C11" s="29" t="s">
        <v>35</v>
      </c>
      <c r="D11" s="55" t="s">
        <v>36</v>
      </c>
      <c r="E11" s="19" t="s">
        <v>37</v>
      </c>
      <c r="F11" s="25">
        <v>34.32</v>
      </c>
      <c r="G11" s="53">
        <v>138.6</v>
      </c>
      <c r="H11" s="53">
        <v>8.3699999999999992</v>
      </c>
      <c r="I11" s="53">
        <v>6.9</v>
      </c>
      <c r="J11" s="27">
        <v>9.6</v>
      </c>
    </row>
    <row r="12" spans="1:10" x14ac:dyDescent="0.25">
      <c r="A12" s="18"/>
      <c r="B12" s="54" t="s">
        <v>21</v>
      </c>
      <c r="C12" s="29" t="s">
        <v>38</v>
      </c>
      <c r="D12" s="55" t="s">
        <v>39</v>
      </c>
      <c r="E12" s="19">
        <v>200</v>
      </c>
      <c r="F12" s="26">
        <v>86.43</v>
      </c>
      <c r="G12" s="53">
        <v>323</v>
      </c>
      <c r="H12" s="53">
        <v>20.100000000000001</v>
      </c>
      <c r="I12" s="53">
        <v>19.3</v>
      </c>
      <c r="J12" s="53">
        <v>17.100000000000001</v>
      </c>
    </row>
    <row r="13" spans="1:10" x14ac:dyDescent="0.25">
      <c r="A13" s="18"/>
      <c r="B13" s="45" t="s">
        <v>15</v>
      </c>
      <c r="C13" s="51" t="s">
        <v>40</v>
      </c>
      <c r="D13" s="17" t="s">
        <v>41</v>
      </c>
      <c r="E13" s="13">
        <v>200</v>
      </c>
      <c r="F13" s="22">
        <v>6.29</v>
      </c>
      <c r="G13" s="53">
        <v>105.22</v>
      </c>
      <c r="H13" s="60">
        <v>0.2</v>
      </c>
      <c r="I13" s="60">
        <v>0</v>
      </c>
      <c r="J13" s="61">
        <v>25.73</v>
      </c>
    </row>
    <row r="14" spans="1:10" x14ac:dyDescent="0.25">
      <c r="A14" s="18"/>
      <c r="B14" s="45" t="s">
        <v>17</v>
      </c>
      <c r="C14" s="46" t="s">
        <v>18</v>
      </c>
      <c r="D14" s="17" t="s">
        <v>19</v>
      </c>
      <c r="E14" s="13">
        <v>30</v>
      </c>
      <c r="F14" s="22">
        <v>2.71</v>
      </c>
      <c r="G14" s="30">
        <v>63</v>
      </c>
      <c r="H14" s="30">
        <v>1.8</v>
      </c>
      <c r="I14" s="30">
        <v>0.3</v>
      </c>
      <c r="J14" s="31">
        <v>12.9</v>
      </c>
    </row>
    <row r="15" spans="1:10" x14ac:dyDescent="0.25">
      <c r="A15" s="18"/>
      <c r="B15" s="45" t="s">
        <v>17</v>
      </c>
      <c r="C15" s="51" t="s">
        <v>18</v>
      </c>
      <c r="D15" s="17" t="s">
        <v>22</v>
      </c>
      <c r="E15" s="32">
        <v>30</v>
      </c>
      <c r="F15" s="21">
        <v>2.67</v>
      </c>
      <c r="G15" s="33">
        <v>57</v>
      </c>
      <c r="H15" s="34">
        <v>1.8</v>
      </c>
      <c r="I15" s="34">
        <v>0.3</v>
      </c>
      <c r="J15" s="35">
        <v>11.4</v>
      </c>
    </row>
    <row r="16" spans="1:10" x14ac:dyDescent="0.25">
      <c r="A16" s="10"/>
      <c r="B16" s="47"/>
      <c r="C16" s="48"/>
      <c r="D16" s="14"/>
      <c r="E16" s="32"/>
      <c r="F16" s="24">
        <f>SUM(F10:F15)</f>
        <v>132.41999999999999</v>
      </c>
      <c r="G16" s="36">
        <f>SUM(G10:G15)</f>
        <v>686.82</v>
      </c>
      <c r="H16" s="37">
        <f>SUM(H10:H15)</f>
        <v>32.269999999999996</v>
      </c>
      <c r="I16" s="37">
        <f>SUM(I10:I15)</f>
        <v>26.800000000000004</v>
      </c>
      <c r="J16" s="38">
        <f>SUM(J10:J15)</f>
        <v>76.730000000000018</v>
      </c>
    </row>
    <row r="17" spans="1:10" ht="15.75" thickBot="1" x14ac:dyDescent="0.3">
      <c r="A17" s="15"/>
      <c r="B17" s="49"/>
      <c r="C17" s="50"/>
      <c r="D17" s="16"/>
      <c r="E17" s="39"/>
      <c r="F17" s="23"/>
      <c r="G17" s="40"/>
      <c r="H17" s="41"/>
      <c r="I17" s="41"/>
      <c r="J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2022-09-29T05:14:30Z</dcterms:modified>
</cp:coreProperties>
</file>