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8" i="1"/>
  <c r="J18" i="1"/>
  <c r="F18" i="1"/>
  <c r="J11" i="1"/>
  <c r="I11" i="1"/>
  <c r="I18" i="1" s="1"/>
  <c r="H11" i="1"/>
  <c r="H18" i="1" s="1"/>
  <c r="G11" i="1"/>
  <c r="G18" i="1" s="1"/>
  <c r="F9" i="1"/>
  <c r="J7" i="1"/>
  <c r="J9" i="1" s="1"/>
  <c r="I7" i="1"/>
  <c r="I9" i="1" s="1"/>
  <c r="H7" i="1"/>
  <c r="G7" i="1"/>
  <c r="J4" i="1"/>
  <c r="H4" i="1"/>
  <c r="H9" i="1" s="1"/>
  <c r="G4" i="1"/>
  <c r="G9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<sst xmlns="http://schemas.openxmlformats.org/spreadsheetml/2006/main" count="53" uniqueCount="43">
  <si>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</si>
  <si>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</si>
  <si>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</si>
  <si>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</si>
  <si>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</si>
  <si>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</si>
  <si>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</si>
  <si>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</si>
  <si>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</si>
  <si>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</si>
  <si>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</si>
  <si>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</si>
  <si>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</si>
  <si>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</si>
  <si>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</si>
  <si>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</si>
  <si>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</si>
  <si>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</si>
  <si>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</si>
  <si>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</si>
  <si>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</si>
  <si>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</si>
  <si>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</si>
  <si>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</si>
  <si>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Хлеб  ржано-пшеничный</t>
  </si>
  <si>
    <t>гор.блюдо</t>
  </si>
  <si>
    <t>№ 88,241 сб.2011г.</t>
  </si>
  <si>
    <t>2022-09-20</t>
  </si>
  <si>
    <t>Кукуруза консервированная</t>
  </si>
  <si>
    <t>№ 210 сб.2011г.</t>
  </si>
  <si>
    <t xml:space="preserve">Омлет натуральный </t>
  </si>
  <si>
    <t>№ 54-2гн-2020</t>
  </si>
  <si>
    <t>Чай с сахаром</t>
  </si>
  <si>
    <t>Булочка утренняя к чаю творожная</t>
  </si>
  <si>
    <t>Помидор свежий</t>
  </si>
  <si>
    <t>Суп картоф. с укропом,мясными фрикадельками</t>
  </si>
  <si>
    <t>№ 267 сб.2011г.</t>
  </si>
  <si>
    <t>Шницель  из свинины</t>
  </si>
  <si>
    <t>гарнир</t>
  </si>
  <si>
    <t>№ 310 сб.2011г.</t>
  </si>
  <si>
    <t>Картофель отварной</t>
  </si>
  <si>
    <t>№ 54-2хгн-2020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</si>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</sst>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0" borderId="28" xfId="0" applyFont="1" applyBorder="1"/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28" xfId="0" applyFont="1" applyFill="1" applyBorder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32" xfId="0" applyFont="1" applyBorder="1"/>
    <xf numFmtId="0" fontId="4" fillId="2" borderId="31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13</v>
      </c>
      <c r="C1" s="76"/>
      <c r="D1" s="77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64" t="s">
        <v>20</v>
      </c>
      <c r="C4" s="53" t="s">
        <v>21</v>
      </c>
      <c r="D4" s="65" t="s">
        <v>28</v>
      </c>
      <c r="E4" s="66">
        <v>45</v>
      </c>
      <c r="F4" s="67">
        <v>12.55</v>
      </c>
      <c r="G4" s="68">
        <f>50*0.45</f>
        <v>22.5</v>
      </c>
      <c r="H4" s="62">
        <f>1*0.45</f>
        <v>0.45</v>
      </c>
      <c r="I4" s="62">
        <v>0</v>
      </c>
      <c r="J4" s="63">
        <f>11*0.45</f>
        <v>4.95</v>
      </c>
    </row>
    <row r="5" spans="1:10" x14ac:dyDescent="0.25">
      <c r="A5" s="16"/>
      <c r="B5" s="28" t="s">
        <v>25</v>
      </c>
      <c r="C5" s="29" t="s">
        <v>29</v>
      </c>
      <c r="D5" s="4" t="s">
        <v>30</v>
      </c>
      <c r="E5" s="18">
        <v>150</v>
      </c>
      <c r="F5" s="19">
        <v>39.619999999999997</v>
      </c>
      <c r="G5" s="30">
        <v>237.23</v>
      </c>
      <c r="H5" s="30">
        <v>12.68</v>
      </c>
      <c r="I5" s="30">
        <v>19.420000000000002</v>
      </c>
      <c r="J5" s="30">
        <v>3.15</v>
      </c>
    </row>
    <row r="6" spans="1:10" x14ac:dyDescent="0.25">
      <c r="A6" s="16"/>
      <c r="B6" s="5" t="s">
        <v>15</v>
      </c>
      <c r="C6" s="69" t="s">
        <v>31</v>
      </c>
      <c r="D6" s="4" t="s">
        <v>32</v>
      </c>
      <c r="E6" s="18">
        <v>200</v>
      </c>
      <c r="F6" s="19">
        <v>1.51</v>
      </c>
      <c r="G6" s="62">
        <v>26.8</v>
      </c>
      <c r="H6" s="62">
        <v>0.2</v>
      </c>
      <c r="I6" s="62">
        <v>0</v>
      </c>
      <c r="J6" s="63">
        <v>6.5</v>
      </c>
    </row>
    <row r="7" spans="1:10" x14ac:dyDescent="0.25">
      <c r="A7" s="16"/>
      <c r="B7" s="17" t="s">
        <v>17</v>
      </c>
      <c r="C7" s="20" t="s">
        <v>18</v>
      </c>
      <c r="D7" s="6" t="s">
        <v>33</v>
      </c>
      <c r="E7" s="18">
        <v>90</v>
      </c>
      <c r="F7" s="19">
        <v>20.329999999999998</v>
      </c>
      <c r="G7" s="70">
        <f>555*0.9</f>
        <v>499.5</v>
      </c>
      <c r="H7" s="70">
        <f>15*0.9</f>
        <v>13.5</v>
      </c>
      <c r="I7" s="70">
        <f>12*0.9</f>
        <v>10.8</v>
      </c>
      <c r="J7" s="71">
        <f>97*0.9</f>
        <v>87.3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1">
        <v>2.71</v>
      </c>
      <c r="G8" s="32">
        <v>63</v>
      </c>
      <c r="H8" s="32">
        <v>1.8</v>
      </c>
      <c r="I8" s="32">
        <v>0.3</v>
      </c>
      <c r="J8" s="33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515</v>
      </c>
      <c r="F9" s="21">
        <f t="shared" si="0"/>
        <v>76.719999999999985</v>
      </c>
      <c r="G9" s="54">
        <f t="shared" si="0"/>
        <v>849.03</v>
      </c>
      <c r="H9" s="55">
        <f t="shared" si="0"/>
        <v>28.63</v>
      </c>
      <c r="I9" s="55">
        <f t="shared" si="0"/>
        <v>30.520000000000003</v>
      </c>
      <c r="J9" s="26">
        <f t="shared" si="0"/>
        <v>114.8</v>
      </c>
    </row>
    <row r="10" spans="1:10" ht="15.75" thickBot="1" x14ac:dyDescent="0.3">
      <c r="A10" s="15"/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6" t="s">
        <v>9</v>
      </c>
      <c r="B11" s="28" t="s">
        <v>20</v>
      </c>
      <c r="C11" s="53" t="s">
        <v>21</v>
      </c>
      <c r="D11" s="56" t="s">
        <v>34</v>
      </c>
      <c r="E11" s="72">
        <v>80</v>
      </c>
      <c r="F11" s="42">
        <v>13.71</v>
      </c>
      <c r="G11" s="57">
        <f>23*0.8</f>
        <v>18.400000000000002</v>
      </c>
      <c r="H11" s="58">
        <f>1.1*0.8</f>
        <v>0.88000000000000012</v>
      </c>
      <c r="I11" s="58">
        <f>0.2*0.8</f>
        <v>0.16000000000000003</v>
      </c>
      <c r="J11" s="59">
        <f>3.8*0.8</f>
        <v>3.04</v>
      </c>
    </row>
    <row r="12" spans="1:10" x14ac:dyDescent="0.25">
      <c r="A12" s="16"/>
      <c r="B12" s="61" t="s">
        <v>22</v>
      </c>
      <c r="C12" s="60" t="s">
        <v>26</v>
      </c>
      <c r="D12" s="56" t="s">
        <v>35</v>
      </c>
      <c r="E12" s="27">
        <v>222</v>
      </c>
      <c r="F12" s="42">
        <v>24.09</v>
      </c>
      <c r="G12" s="30">
        <v>129</v>
      </c>
      <c r="H12" s="30">
        <v>8.64</v>
      </c>
      <c r="I12" s="30">
        <v>4.32</v>
      </c>
      <c r="J12" s="43">
        <v>13.92</v>
      </c>
    </row>
    <row r="13" spans="1:10" x14ac:dyDescent="0.25">
      <c r="A13" s="16"/>
      <c r="B13" s="17" t="s">
        <v>23</v>
      </c>
      <c r="C13" s="29" t="s">
        <v>36</v>
      </c>
      <c r="D13" s="73" t="s">
        <v>37</v>
      </c>
      <c r="E13" s="18">
        <v>90</v>
      </c>
      <c r="F13" s="74">
        <v>40.32</v>
      </c>
      <c r="G13" s="30">
        <v>274.5</v>
      </c>
      <c r="H13" s="30">
        <v>12.15</v>
      </c>
      <c r="I13" s="30">
        <v>13.41</v>
      </c>
      <c r="J13" s="43">
        <v>6.66</v>
      </c>
    </row>
    <row r="14" spans="1:10" x14ac:dyDescent="0.25">
      <c r="A14" s="16"/>
      <c r="B14" s="5" t="s">
        <v>38</v>
      </c>
      <c r="C14" s="29" t="s">
        <v>39</v>
      </c>
      <c r="D14" s="4" t="s">
        <v>40</v>
      </c>
      <c r="E14" s="18">
        <v>150</v>
      </c>
      <c r="F14" s="19">
        <v>14.12</v>
      </c>
      <c r="G14" s="62">
        <v>150</v>
      </c>
      <c r="H14" s="62">
        <v>2.9</v>
      </c>
      <c r="I14" s="62">
        <v>5.6</v>
      </c>
      <c r="J14" s="63">
        <v>20</v>
      </c>
    </row>
    <row r="15" spans="1:10" x14ac:dyDescent="0.25">
      <c r="A15" s="14"/>
      <c r="B15" s="5" t="s">
        <v>15</v>
      </c>
      <c r="C15" s="69" t="s">
        <v>41</v>
      </c>
      <c r="D15" s="6" t="s">
        <v>42</v>
      </c>
      <c r="E15" s="25">
        <v>200</v>
      </c>
      <c r="F15" s="31">
        <v>17.16</v>
      </c>
      <c r="G15" s="32">
        <v>36.299999999999997</v>
      </c>
      <c r="H15" s="32">
        <v>0.2</v>
      </c>
      <c r="I15" s="32">
        <v>0.1</v>
      </c>
      <c r="J15" s="33">
        <v>8.6</v>
      </c>
    </row>
    <row r="16" spans="1:10" x14ac:dyDescent="0.25">
      <c r="A16" s="14"/>
      <c r="B16" s="17" t="s">
        <v>17</v>
      </c>
      <c r="C16" s="20" t="s">
        <v>18</v>
      </c>
      <c r="D16" s="6" t="s">
        <v>19</v>
      </c>
      <c r="E16" s="25">
        <v>30</v>
      </c>
      <c r="F16" s="31">
        <v>2.71</v>
      </c>
      <c r="G16" s="32">
        <v>63</v>
      </c>
      <c r="H16" s="32">
        <v>1.8</v>
      </c>
      <c r="I16" s="32">
        <v>0.3</v>
      </c>
      <c r="J16" s="33">
        <v>12.9</v>
      </c>
    </row>
    <row r="17" spans="1:10" x14ac:dyDescent="0.25">
      <c r="A17" s="14"/>
      <c r="B17" s="17" t="s">
        <v>17</v>
      </c>
      <c r="C17" s="44" t="s">
        <v>18</v>
      </c>
      <c r="D17" s="6" t="s">
        <v>24</v>
      </c>
      <c r="E17" s="45">
        <v>30</v>
      </c>
      <c r="F17" s="21">
        <v>2.67</v>
      </c>
      <c r="G17" s="46">
        <v>57</v>
      </c>
      <c r="H17" s="47">
        <v>1.8</v>
      </c>
      <c r="I17" s="47">
        <v>0.3</v>
      </c>
      <c r="J17" s="48">
        <v>11.4</v>
      </c>
    </row>
    <row r="18" spans="1:10" x14ac:dyDescent="0.25">
      <c r="A18" s="14"/>
      <c r="B18" s="22"/>
      <c r="C18" s="23"/>
      <c r="D18" s="24"/>
      <c r="E18" s="45">
        <f t="shared" ref="E18:J18" si="1">SUM(E11:E17)</f>
        <v>802</v>
      </c>
      <c r="F18" s="49">
        <f t="shared" si="1"/>
        <v>114.78</v>
      </c>
      <c r="G18" s="50">
        <f t="shared" si="1"/>
        <v>728.19999999999993</v>
      </c>
      <c r="H18" s="51">
        <f t="shared" si="1"/>
        <v>28.37</v>
      </c>
      <c r="I18" s="51">
        <f t="shared" si="1"/>
        <v>24.190000000000005</v>
      </c>
      <c r="J18" s="52">
        <f t="shared" si="1"/>
        <v>76.52000000000001</v>
      </c>
    </row>
    <row r="19" spans="1:10" ht="15.75" thickBot="1" x14ac:dyDescent="0.3">
      <c r="A19" s="15"/>
      <c r="B19" s="34"/>
      <c r="C19" s="35"/>
      <c r="D19" s="36"/>
      <c r="E19" s="37"/>
      <c r="F19" s="38"/>
      <c r="G19" s="39"/>
      <c r="H19" s="40"/>
      <c r="I19" s="40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2022-09-19T05:40:02Z</dcterms:modified>
</cp:coreProperties>
</file>